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06" i="1"/>
  <c r="G336"/>
  <c r="F336"/>
  <c r="E336"/>
  <c r="D336"/>
  <c r="C336"/>
  <c r="G327"/>
  <c r="F327"/>
  <c r="E327"/>
  <c r="D327"/>
  <c r="C327"/>
  <c r="G323"/>
  <c r="F323"/>
  <c r="E323"/>
  <c r="D323"/>
  <c r="C323"/>
  <c r="G313"/>
  <c r="F313"/>
  <c r="E313"/>
  <c r="D313"/>
  <c r="C313"/>
  <c r="G301"/>
  <c r="F301"/>
  <c r="E301"/>
  <c r="D301"/>
  <c r="G295"/>
  <c r="F295"/>
  <c r="E295"/>
  <c r="D295"/>
  <c r="C295"/>
  <c r="G291"/>
  <c r="F291"/>
  <c r="E291"/>
  <c r="D291"/>
  <c r="C291"/>
  <c r="G281"/>
  <c r="F281"/>
  <c r="E281"/>
  <c r="D281"/>
  <c r="C281"/>
  <c r="G269"/>
  <c r="F269"/>
  <c r="E269"/>
  <c r="D269"/>
  <c r="C269"/>
  <c r="G260"/>
  <c r="F260"/>
  <c r="E260"/>
  <c r="D260"/>
  <c r="C260"/>
  <c r="G256"/>
  <c r="F256"/>
  <c r="E256"/>
  <c r="D256"/>
  <c r="C256"/>
  <c r="G247"/>
  <c r="F247"/>
  <c r="E247"/>
  <c r="D247"/>
  <c r="C247"/>
  <c r="G235"/>
  <c r="F235"/>
  <c r="E235"/>
  <c r="D235"/>
  <c r="G229"/>
  <c r="F229"/>
  <c r="E229"/>
  <c r="D229"/>
  <c r="C229"/>
  <c r="G225"/>
  <c r="F225"/>
  <c r="E225"/>
  <c r="D225"/>
  <c r="C225"/>
  <c r="G215"/>
  <c r="F215"/>
  <c r="E215"/>
  <c r="D215"/>
  <c r="C215"/>
  <c r="G203"/>
  <c r="F203"/>
  <c r="E203"/>
  <c r="D203"/>
  <c r="C203"/>
  <c r="G197"/>
  <c r="F197"/>
  <c r="E197"/>
  <c r="D197"/>
  <c r="C197"/>
  <c r="G193"/>
  <c r="F193"/>
  <c r="E193"/>
  <c r="D193"/>
  <c r="C193"/>
  <c r="G184"/>
  <c r="F184"/>
  <c r="E184"/>
  <c r="D184"/>
  <c r="C184"/>
  <c r="G173"/>
  <c r="F173"/>
  <c r="E173"/>
  <c r="D173"/>
  <c r="C173"/>
  <c r="G164"/>
  <c r="F164"/>
  <c r="E164"/>
  <c r="D164"/>
  <c r="C164"/>
  <c r="G160"/>
  <c r="F160"/>
  <c r="E160"/>
  <c r="D160"/>
  <c r="C160"/>
  <c r="G150"/>
  <c r="F150"/>
  <c r="E150"/>
  <c r="D150"/>
  <c r="C150"/>
  <c r="G138"/>
  <c r="F138"/>
  <c r="E138"/>
  <c r="D138"/>
  <c r="G132"/>
  <c r="F132"/>
  <c r="E132"/>
  <c r="D132"/>
  <c r="C132"/>
  <c r="G128"/>
  <c r="F128"/>
  <c r="E128"/>
  <c r="D128"/>
  <c r="C128"/>
  <c r="G118"/>
  <c r="F118"/>
  <c r="E118"/>
  <c r="D118"/>
  <c r="C118"/>
  <c r="G106"/>
  <c r="F106"/>
  <c r="E106"/>
  <c r="D106"/>
  <c r="G99"/>
  <c r="F99"/>
  <c r="E99"/>
  <c r="D99"/>
  <c r="C99"/>
  <c r="G95"/>
  <c r="F95"/>
  <c r="E95"/>
  <c r="D95"/>
  <c r="C95"/>
  <c r="G86"/>
  <c r="F86"/>
  <c r="E86"/>
  <c r="D86"/>
  <c r="C86"/>
  <c r="G75"/>
  <c r="F75"/>
  <c r="E75"/>
  <c r="D75"/>
  <c r="G69"/>
  <c r="F69"/>
  <c r="E69"/>
  <c r="D69"/>
  <c r="C69"/>
  <c r="G65"/>
  <c r="F65"/>
  <c r="E65"/>
  <c r="D65"/>
  <c r="C65"/>
  <c r="G55"/>
  <c r="F55"/>
  <c r="E55"/>
  <c r="D55"/>
  <c r="C55"/>
  <c r="C76" s="1"/>
  <c r="G43"/>
  <c r="F43"/>
  <c r="E43"/>
  <c r="D43"/>
  <c r="C43"/>
  <c r="G36"/>
  <c r="F36"/>
  <c r="E36"/>
  <c r="D36"/>
  <c r="C36"/>
  <c r="G32"/>
  <c r="F32"/>
  <c r="E32"/>
  <c r="D32"/>
  <c r="C32"/>
  <c r="G23"/>
  <c r="F23"/>
  <c r="E23"/>
  <c r="D23"/>
  <c r="C23"/>
  <c r="F76" l="1"/>
  <c r="E107"/>
  <c r="E139"/>
  <c r="E174"/>
  <c r="E204"/>
  <c r="E236"/>
  <c r="E270"/>
  <c r="E302"/>
  <c r="E337"/>
  <c r="G76"/>
  <c r="E44"/>
  <c r="D76"/>
  <c r="D139"/>
  <c r="D174"/>
  <c r="D204"/>
  <c r="D236"/>
  <c r="D270"/>
  <c r="D302"/>
  <c r="D337"/>
  <c r="C44"/>
  <c r="G44"/>
  <c r="F107"/>
  <c r="F139"/>
  <c r="F174"/>
  <c r="F204"/>
  <c r="F236"/>
  <c r="F270"/>
  <c r="F302"/>
  <c r="E76"/>
  <c r="D107"/>
  <c r="C107"/>
  <c r="C139"/>
  <c r="G139"/>
  <c r="C174"/>
  <c r="G174"/>
  <c r="C204"/>
  <c r="G204"/>
  <c r="C236"/>
  <c r="G236"/>
  <c r="C270"/>
  <c r="G270"/>
  <c r="C302"/>
  <c r="G302"/>
  <c r="C337"/>
  <c r="G337"/>
  <c r="F337"/>
  <c r="G107"/>
  <c r="F44"/>
  <c r="D44"/>
</calcChain>
</file>

<file path=xl/sharedStrings.xml><?xml version="1.0" encoding="utf-8"?>
<sst xmlns="http://schemas.openxmlformats.org/spreadsheetml/2006/main" count="416" uniqueCount="123">
  <si>
    <t>УТВЕРЖДАЮ:</t>
  </si>
  <si>
    <t>Заведующий</t>
  </si>
  <si>
    <t>БДОУ СМО " Детский сад №19"</t>
  </si>
  <si>
    <t xml:space="preserve">               ______________ Ю.С.Яковлева</t>
  </si>
  <si>
    <t>10 -ти дневное меню</t>
  </si>
  <si>
    <t>Примерное 10-ти дневное меню для детей раннего возраста (1 - 3 года) составлено на основе сборных технологических нормативов, рецептур блюд и кулинарных изделий для дошкольных образовательных учреждений( Пермская государственная медицинская академия и Уральский региональный центр питания), таблица Покровского и СанПиН.</t>
  </si>
  <si>
    <t>Прием пищи</t>
  </si>
  <si>
    <t>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</si>
  <si>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</si>
  <si>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</si>
  <si>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</si>
  <si>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</si>
  <si>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</si>
  <si>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</si>
  <si>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</si>
  <si>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Неделя 1</t>
  </si>
  <si>
    <t>День 1</t>
  </si>
  <si>
    <t>Завтрак</t>
  </si>
  <si>
    <t>8-00-8-30</t>
  </si>
  <si>
    <t>Каша овсяная из "Геркулеса" жидкая</t>
  </si>
  <si>
    <t>Печенье</t>
  </si>
  <si>
    <t>Чай с сахаром</t>
  </si>
  <si>
    <t>Второй завтрак</t>
  </si>
  <si>
    <t>9-30-10-00</t>
  </si>
  <si>
    <t>Обед</t>
  </si>
  <si>
    <t>11-30-12-00</t>
  </si>
  <si>
    <t>Рассольник ленинградский</t>
  </si>
  <si>
    <t>Тефтели рыбные</t>
  </si>
  <si>
    <t>Макаронные изделия отварные</t>
  </si>
  <si>
    <t>Компот из смеси сухофруктов</t>
  </si>
  <si>
    <t>Хлеб ржаной</t>
  </si>
  <si>
    <t>Полдник</t>
  </si>
  <si>
    <t>15-10-15-30</t>
  </si>
  <si>
    <t>Молоко кипяченое</t>
  </si>
  <si>
    <t>Ужин</t>
  </si>
  <si>
    <t>17-00-17-30</t>
  </si>
  <si>
    <t xml:space="preserve">Каша молочная пшеничная жидкая </t>
  </si>
  <si>
    <t xml:space="preserve">Хлеб пшеничный                                                            </t>
  </si>
  <si>
    <t>Масло сливочное</t>
  </si>
  <si>
    <t>Компот из свежих яблок</t>
  </si>
  <si>
    <t>Итого за ужин:</t>
  </si>
  <si>
    <t>Всего за день:</t>
  </si>
  <si>
    <t>Итого за завтрак:  20%</t>
  </si>
  <si>
    <t>Гренки пшеничные</t>
  </si>
  <si>
    <t>Итого за полдник:  15%</t>
  </si>
  <si>
    <t>День 2</t>
  </si>
  <si>
    <t>Каша манная молочная жидкая</t>
  </si>
  <si>
    <t xml:space="preserve"> Чай с молоком</t>
  </si>
  <si>
    <t>Яблоко печеное   5%</t>
  </si>
  <si>
    <t>Щи из свежей капусты с картофелем</t>
  </si>
  <si>
    <t>Каша гречневая рассыпчатая</t>
  </si>
  <si>
    <t>Соус молочный</t>
  </si>
  <si>
    <t>Компот из плодов сушеных изюма</t>
  </si>
  <si>
    <t>Итого за обед:  35%</t>
  </si>
  <si>
    <t>Кефир</t>
  </si>
  <si>
    <t>Итого за полдник:     15%</t>
  </si>
  <si>
    <t>Оладьи с ягодами протертыми</t>
  </si>
  <si>
    <t>Итого за ужин:    25%</t>
  </si>
  <si>
    <t>День 3</t>
  </si>
  <si>
    <t>Каша ячневая молочная вязкая</t>
  </si>
  <si>
    <t>Кофейный напиток с молоком</t>
  </si>
  <si>
    <t>Итого за завтрак: 20%</t>
  </si>
  <si>
    <t>Банан  5%</t>
  </si>
  <si>
    <t>Суп- пюре из разных овощей</t>
  </si>
  <si>
    <t>Печень говяжья по-строгановски со сметанным соусом</t>
  </si>
  <si>
    <t>Рис отварной</t>
  </si>
  <si>
    <t>Итого за полдник: 15%</t>
  </si>
  <si>
    <t>Омлет натуральный</t>
  </si>
  <si>
    <t>Кисель из концентрата брусники</t>
  </si>
  <si>
    <t>Итого за ужин: 25%</t>
  </si>
  <si>
    <t>День 4</t>
  </si>
  <si>
    <t>Каша пшенная молочная жидкая</t>
  </si>
  <si>
    <t>Какао с молоком</t>
  </si>
  <si>
    <t>Сок яблочный           5%</t>
  </si>
  <si>
    <t>Борщ с капустой и картофелем</t>
  </si>
  <si>
    <t>Биточки куринные</t>
  </si>
  <si>
    <t>Картофельное пюре</t>
  </si>
  <si>
    <t>Кисель из концентрата клюквы</t>
  </si>
  <si>
    <t>Итого за обед:      35%</t>
  </si>
  <si>
    <t>Сырники из творога запеченные с ягодами протертыми</t>
  </si>
  <si>
    <t>День 5</t>
  </si>
  <si>
    <t>Каша кукурузная молочная жидкая</t>
  </si>
  <si>
    <t>Яблоко печеное 5%</t>
  </si>
  <si>
    <t>Суп картофельный с макаронными изделиями</t>
  </si>
  <si>
    <t>Птица отварная</t>
  </si>
  <si>
    <t>Рагу из овощей</t>
  </si>
  <si>
    <t>Горошек зеленый консервированный отварной</t>
  </si>
  <si>
    <t>Итого за ужин:  25%</t>
  </si>
  <si>
    <t>День 6</t>
  </si>
  <si>
    <t>Сок яблочный    5%</t>
  </si>
  <si>
    <t>Суп картофельный с бобовыми</t>
  </si>
  <si>
    <t>Рыба(минтай) отварной</t>
  </si>
  <si>
    <t>Каша " Дружба"</t>
  </si>
  <si>
    <t>День 7</t>
  </si>
  <si>
    <t>Тефтели из говядины</t>
  </si>
  <si>
    <t>Снежок</t>
  </si>
  <si>
    <t>Оладьи со сгущенным молоком</t>
  </si>
  <si>
    <t>Кисель из концентрата плодово-ягодный</t>
  </si>
  <si>
    <t>День 8</t>
  </si>
  <si>
    <t xml:space="preserve">Каша рисовая молочная </t>
  </si>
  <si>
    <t>Суп крестьянский с крупой</t>
  </si>
  <si>
    <t xml:space="preserve">Печень говяжья по-строгановски </t>
  </si>
  <si>
    <t>Итого за обед:    35%</t>
  </si>
  <si>
    <t>Итого за ужин:   25%</t>
  </si>
  <si>
    <t>День 9</t>
  </si>
  <si>
    <t>Суп молочный с овощами</t>
  </si>
  <si>
    <t>Итого за обед:     35%</t>
  </si>
  <si>
    <t>Пудинг творожный запеченный с ягодами протертыми</t>
  </si>
  <si>
    <t>День 10</t>
  </si>
  <si>
    <t>Суп картофельный с рыбными консервами</t>
  </si>
  <si>
    <t>Котлеты куринные</t>
  </si>
  <si>
    <t>Итого за обед:   35%</t>
  </si>
  <si>
    <t>Яйцо вареное</t>
  </si>
  <si>
    <t xml:space="preserve">Молоко кипяченое  </t>
  </si>
  <si>
    <t>Итого за ужин:       25%</t>
  </si>
  <si>
    <t>Сок яблочный      5%</t>
  </si>
  <si>
    <t>11-30-          12-00</t>
  </si>
  <si>
    <t>15-10-          15-30</t>
  </si>
  <si>
    <t>17-00-      17-30</t>
  </si>
  <si>
    <t>Котлета из говядины</t>
  </si>
  <si>
    <t>Неделя 2</t>
  </si>
  <si>
    <t>Каша гречневая вязкая на молоке</t>
  </si>
  <si>
    <t>180/40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</si>
</sst>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0" borderId="1" xfId="0" applyFill="1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wrapText="1"/>
    </xf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2" fontId="0" fillId="2" borderId="1" xfId="0" applyNumberFormat="1" applyFill="1" applyBorder="1"/>
    <xf numFmtId="164" fontId="0" fillId="2" borderId="1" xfId="0" applyNumberFormat="1" applyFill="1" applyBorder="1"/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/>
    </xf>
    <xf numFmtId="0" fontId="1" fillId="0" borderId="1" xfId="0" applyFont="1" applyBorder="1"/>
    <xf numFmtId="0" fontId="8" fillId="0" borderId="1" xfId="0" applyFont="1" applyBorder="1" applyAlignment="1">
      <alignment wrapText="1"/>
    </xf>
    <xf numFmtId="0" fontId="1" fillId="0" borderId="1" xfId="0" applyFont="1" applyFill="1" applyBorder="1"/>
    <xf numFmtId="0" fontId="8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/>
    <xf numFmtId="0" fontId="9" fillId="0" borderId="1" xfId="0" applyFont="1" applyBorder="1" applyAlignment="1">
      <alignment wrapText="1"/>
    </xf>
    <xf numFmtId="0" fontId="0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 wrapText="1"/>
    </xf>
    <xf numFmtId="164" fontId="0" fillId="0" borderId="1" xfId="0" applyNumberFormat="1" applyBorder="1" applyAlignment="1">
      <alignment horizontal="right"/>
    </xf>
    <xf numFmtId="0" fontId="4" fillId="0" borderId="1" xfId="0" applyFont="1" applyBorder="1"/>
    <xf numFmtId="0" fontId="0" fillId="2" borderId="1" xfId="0" applyFill="1" applyBorder="1" applyAlignment="1">
      <alignment horizontal="right"/>
    </xf>
    <xf numFmtId="0" fontId="2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2"/>
  <sheetViews>
    <sheetView tabSelected="1" topLeftCell="A329" workbookViewId="0">
      <selection activeCell="C315" sqref="C315"/>
    </sheetView>
  </sheetViews>
  <sheetFormatPr defaultRowHeight="15"/>
  <cols>
    <col min="1" max="1" width="10.42578125" customWidth="1"/>
    <col min="2" max="2" width="24.28515625" customWidth="1"/>
    <col min="3" max="3" width="8.140625" customWidth="1"/>
    <col min="4" max="4" width="6.85546875" customWidth="1"/>
    <col min="7" max="7" width="10.85546875" customWidth="1"/>
    <col min="8" max="8" width="8.140625" customWidth="1"/>
    <col min="9" max="9" width="9.140625" hidden="1" customWidth="1"/>
  </cols>
  <sheetData>
    <row r="1" spans="1:9" ht="15.75">
      <c r="A1" s="104" t="s">
        <v>0</v>
      </c>
      <c r="B1" s="104"/>
      <c r="C1" s="104"/>
      <c r="D1" s="104"/>
      <c r="E1" s="104"/>
      <c r="F1" s="104"/>
      <c r="G1" s="104"/>
      <c r="H1" s="104"/>
      <c r="I1" s="104"/>
    </row>
    <row r="2" spans="1:9" ht="15.75">
      <c r="A2" s="104" t="s">
        <v>1</v>
      </c>
      <c r="B2" s="104"/>
      <c r="C2" s="104"/>
      <c r="D2" s="104"/>
      <c r="E2" s="104"/>
      <c r="F2" s="104"/>
      <c r="G2" s="104"/>
      <c r="H2" s="104"/>
      <c r="I2" s="104"/>
    </row>
    <row r="3" spans="1:9" ht="15.75">
      <c r="A3" s="104" t="s">
        <v>2</v>
      </c>
      <c r="B3" s="104"/>
      <c r="C3" s="104"/>
      <c r="D3" s="104"/>
      <c r="E3" s="104"/>
      <c r="F3" s="104"/>
      <c r="G3" s="104"/>
      <c r="H3" s="104"/>
      <c r="I3" s="104"/>
    </row>
    <row r="4" spans="1:9" ht="15" customHeight="1">
      <c r="A4" s="104" t="s">
        <v>3</v>
      </c>
      <c r="B4" s="104"/>
      <c r="C4" s="104"/>
      <c r="D4" s="104"/>
      <c r="E4" s="104"/>
      <c r="F4" s="104"/>
      <c r="G4" s="104"/>
      <c r="H4" s="104"/>
      <c r="I4" s="104"/>
    </row>
    <row r="5" spans="1:9" ht="15" customHeight="1">
      <c r="A5" s="104"/>
      <c r="B5" s="104"/>
      <c r="C5" s="104"/>
      <c r="D5" s="104"/>
      <c r="E5" s="104"/>
      <c r="F5" s="104"/>
      <c r="G5" s="104"/>
      <c r="H5" s="104"/>
      <c r="I5" s="104"/>
    </row>
    <row r="7" spans="1:9" ht="20.25">
      <c r="A7" s="105" t="s">
        <v>4</v>
      </c>
      <c r="B7" s="105"/>
      <c r="C7" s="105"/>
      <c r="D7" s="105"/>
      <c r="E7" s="105"/>
      <c r="F7" s="105"/>
      <c r="G7" s="105"/>
      <c r="H7" s="105"/>
      <c r="I7" s="105"/>
    </row>
    <row r="8" spans="1:9" ht="15" customHeight="1">
      <c r="A8" s="103" t="s">
        <v>5</v>
      </c>
      <c r="B8" s="103"/>
      <c r="C8" s="103"/>
      <c r="D8" s="103"/>
      <c r="E8" s="103"/>
      <c r="F8" s="103"/>
      <c r="G8" s="103"/>
      <c r="H8" s="103"/>
      <c r="I8" s="103"/>
    </row>
    <row r="9" spans="1:9" ht="15" customHeight="1">
      <c r="A9" s="103"/>
      <c r="B9" s="103"/>
      <c r="C9" s="103"/>
      <c r="D9" s="103"/>
      <c r="E9" s="103"/>
      <c r="F9" s="103"/>
      <c r="G9" s="103"/>
      <c r="H9" s="103"/>
      <c r="I9" s="103"/>
    </row>
    <row r="10" spans="1:9" ht="15" customHeight="1">
      <c r="A10" s="103"/>
      <c r="B10" s="103"/>
      <c r="C10" s="103"/>
      <c r="D10" s="103"/>
      <c r="E10" s="103"/>
      <c r="F10" s="103"/>
      <c r="G10" s="103"/>
      <c r="H10" s="103"/>
      <c r="I10" s="103"/>
    </row>
    <row r="11" spans="1:9" ht="18" customHeight="1">
      <c r="A11" s="103"/>
      <c r="B11" s="103"/>
      <c r="C11" s="103"/>
      <c r="D11" s="103"/>
      <c r="E11" s="103"/>
      <c r="F11" s="103"/>
      <c r="G11" s="103"/>
      <c r="H11" s="103"/>
      <c r="I11" s="103"/>
    </row>
    <row r="12" spans="1:9" ht="5.25" hidden="1" customHeight="1">
      <c r="A12" s="103"/>
      <c r="B12" s="103"/>
      <c r="C12" s="103"/>
      <c r="D12" s="103"/>
      <c r="E12" s="103"/>
      <c r="F12" s="103"/>
      <c r="G12" s="103"/>
      <c r="H12" s="103"/>
      <c r="I12" s="103"/>
    </row>
    <row r="13" spans="1:9" ht="15" hidden="1" customHeight="1">
      <c r="A13" s="103"/>
      <c r="B13" s="103"/>
      <c r="C13" s="103"/>
      <c r="D13" s="103"/>
      <c r="E13" s="103"/>
      <c r="F13" s="103"/>
      <c r="G13" s="103"/>
      <c r="H13" s="103"/>
      <c r="I13" s="103"/>
    </row>
    <row r="15" spans="1:9" ht="15" customHeight="1">
      <c r="A15" s="91" t="s">
        <v>6</v>
      </c>
      <c r="B15" s="91" t="s">
        <v>7</v>
      </c>
      <c r="C15" s="91" t="s">
        <v>8</v>
      </c>
      <c r="D15" s="91" t="s">
        <v>9</v>
      </c>
      <c r="E15" s="91"/>
      <c r="F15" s="91"/>
      <c r="G15" s="92" t="s">
        <v>10</v>
      </c>
      <c r="H15" s="92" t="s">
        <v>11</v>
      </c>
      <c r="I15" s="92"/>
    </row>
    <row r="16" spans="1:9" ht="25.5" customHeight="1">
      <c r="A16" s="91"/>
      <c r="B16" s="91"/>
      <c r="C16" s="91"/>
      <c r="D16" s="1" t="s">
        <v>12</v>
      </c>
      <c r="E16" s="1" t="s">
        <v>13</v>
      </c>
      <c r="F16" s="7" t="s">
        <v>14</v>
      </c>
      <c r="G16" s="92"/>
      <c r="H16" s="92"/>
      <c r="I16" s="92"/>
    </row>
    <row r="17" spans="1:9">
      <c r="A17" s="89" t="s">
        <v>15</v>
      </c>
      <c r="B17" s="89"/>
      <c r="C17" s="89"/>
      <c r="D17" s="89"/>
      <c r="E17" s="89"/>
      <c r="F17" s="89"/>
      <c r="G17" s="89"/>
      <c r="H17" s="89"/>
      <c r="I17" s="1"/>
    </row>
    <row r="18" spans="1:9">
      <c r="A18" s="93" t="s">
        <v>16</v>
      </c>
      <c r="B18" s="93"/>
      <c r="C18" s="93"/>
      <c r="D18" s="93"/>
      <c r="E18" s="93"/>
      <c r="F18" s="93"/>
      <c r="G18" s="93"/>
      <c r="H18" s="93"/>
      <c r="I18" s="1"/>
    </row>
    <row r="19" spans="1:9">
      <c r="A19" s="26" t="s">
        <v>17</v>
      </c>
      <c r="B19" s="89"/>
      <c r="C19" s="89"/>
      <c r="D19" s="89"/>
      <c r="E19" s="89"/>
      <c r="F19" s="89"/>
      <c r="G19" s="89"/>
      <c r="H19" s="89"/>
      <c r="I19" s="1"/>
    </row>
    <row r="20" spans="1:9" ht="30" customHeight="1">
      <c r="A20" s="90" t="s">
        <v>18</v>
      </c>
      <c r="B20" s="24" t="s">
        <v>19</v>
      </c>
      <c r="C20" s="20">
        <v>150</v>
      </c>
      <c r="D20" s="9">
        <v>6.8</v>
      </c>
      <c r="E20" s="9">
        <v>6.67</v>
      </c>
      <c r="F20" s="9">
        <v>19.12</v>
      </c>
      <c r="G20" s="9">
        <v>155.54</v>
      </c>
      <c r="H20" s="9">
        <v>93</v>
      </c>
      <c r="I20" s="1"/>
    </row>
    <row r="21" spans="1:9" ht="15.75">
      <c r="A21" s="90"/>
      <c r="B21" s="21" t="s">
        <v>20</v>
      </c>
      <c r="C21" s="20">
        <v>20</v>
      </c>
      <c r="D21" s="9">
        <v>1.5</v>
      </c>
      <c r="E21" s="9">
        <v>2.7</v>
      </c>
      <c r="F21" s="9">
        <v>11.8</v>
      </c>
      <c r="G21" s="9">
        <v>83.16</v>
      </c>
      <c r="H21" s="9">
        <v>4</v>
      </c>
      <c r="I21" s="1"/>
    </row>
    <row r="22" spans="1:9" ht="15.75">
      <c r="A22" s="90"/>
      <c r="B22" s="21" t="s">
        <v>21</v>
      </c>
      <c r="C22" s="20">
        <v>180</v>
      </c>
      <c r="D22" s="22">
        <v>0.11</v>
      </c>
      <c r="E22" s="22">
        <v>0</v>
      </c>
      <c r="F22" s="22">
        <v>10.039999999999999</v>
      </c>
      <c r="G22" s="22">
        <v>43.78</v>
      </c>
      <c r="H22" s="9">
        <v>263</v>
      </c>
      <c r="I22" s="1"/>
    </row>
    <row r="23" spans="1:9" ht="17.25" customHeight="1">
      <c r="A23" s="90"/>
      <c r="B23" s="21" t="s">
        <v>42</v>
      </c>
      <c r="C23" s="10">
        <f>C20+C21+C22</f>
        <v>350</v>
      </c>
      <c r="D23" s="23">
        <f t="shared" ref="D23:G23" si="0">D20+D21+D22</f>
        <v>8.41</v>
      </c>
      <c r="E23" s="23">
        <f t="shared" si="0"/>
        <v>9.370000000000001</v>
      </c>
      <c r="F23" s="9">
        <f t="shared" si="0"/>
        <v>40.96</v>
      </c>
      <c r="G23" s="9">
        <f t="shared" si="0"/>
        <v>282.48</v>
      </c>
      <c r="H23" s="9"/>
      <c r="I23" s="1"/>
    </row>
    <row r="24" spans="1:9" ht="26.25">
      <c r="A24" s="27" t="s">
        <v>22</v>
      </c>
      <c r="B24" s="95"/>
      <c r="C24" s="95"/>
      <c r="D24" s="95"/>
      <c r="E24" s="95"/>
      <c r="F24" s="95"/>
      <c r="G24" s="95"/>
      <c r="H24" s="95"/>
      <c r="I24" s="1"/>
    </row>
    <row r="25" spans="1:9">
      <c r="A25" s="1" t="s">
        <v>23</v>
      </c>
      <c r="B25" s="10" t="s">
        <v>115</v>
      </c>
      <c r="C25" s="10">
        <v>100</v>
      </c>
      <c r="D25" s="9">
        <v>0.7</v>
      </c>
      <c r="E25" s="9">
        <v>2.1</v>
      </c>
      <c r="F25" s="9">
        <v>10.1</v>
      </c>
      <c r="G25" s="9">
        <v>66</v>
      </c>
      <c r="H25" s="9">
        <v>60</v>
      </c>
      <c r="I25" s="1"/>
    </row>
    <row r="26" spans="1:9" ht="21" customHeight="1">
      <c r="A26" s="28" t="s">
        <v>24</v>
      </c>
      <c r="B26" s="95"/>
      <c r="C26" s="95"/>
      <c r="D26" s="95"/>
      <c r="E26" s="95"/>
      <c r="F26" s="95"/>
      <c r="G26" s="95"/>
      <c r="H26" s="95"/>
      <c r="I26" s="1"/>
    </row>
    <row r="27" spans="1:9" ht="30.75" customHeight="1">
      <c r="A27" s="99" t="s">
        <v>116</v>
      </c>
      <c r="B27" s="24" t="s">
        <v>26</v>
      </c>
      <c r="C27" s="21">
        <v>150</v>
      </c>
      <c r="D27" s="9">
        <v>3</v>
      </c>
      <c r="E27" s="9">
        <v>6.78</v>
      </c>
      <c r="F27" s="9">
        <v>15.43</v>
      </c>
      <c r="G27" s="9">
        <v>95.76</v>
      </c>
      <c r="H27" s="9">
        <v>33</v>
      </c>
      <c r="I27" s="1"/>
    </row>
    <row r="28" spans="1:9" ht="15.75">
      <c r="A28" s="100"/>
      <c r="B28" s="21" t="s">
        <v>27</v>
      </c>
      <c r="C28" s="21">
        <v>50</v>
      </c>
      <c r="D28" s="9">
        <v>4.6900000000000004</v>
      </c>
      <c r="E28" s="9">
        <v>3.53</v>
      </c>
      <c r="F28" s="9">
        <v>6.84</v>
      </c>
      <c r="G28" s="9">
        <v>103.63</v>
      </c>
      <c r="H28" s="9">
        <v>146</v>
      </c>
      <c r="I28" s="1"/>
    </row>
    <row r="29" spans="1:9" ht="30" customHeight="1">
      <c r="A29" s="100"/>
      <c r="B29" s="21" t="s">
        <v>28</v>
      </c>
      <c r="C29" s="21">
        <v>110</v>
      </c>
      <c r="D29" s="9">
        <v>5.05</v>
      </c>
      <c r="E29" s="9">
        <v>4.88</v>
      </c>
      <c r="F29" s="9">
        <v>21.91</v>
      </c>
      <c r="G29" s="9">
        <v>124.8</v>
      </c>
      <c r="H29" s="9">
        <v>194</v>
      </c>
      <c r="I29" s="1"/>
    </row>
    <row r="30" spans="1:9" ht="29.25" customHeight="1">
      <c r="A30" s="100"/>
      <c r="B30" s="21" t="s">
        <v>29</v>
      </c>
      <c r="C30" s="21">
        <v>150</v>
      </c>
      <c r="D30" s="9">
        <v>0.42</v>
      </c>
      <c r="E30" s="9">
        <v>0</v>
      </c>
      <c r="F30" s="9">
        <v>20.92</v>
      </c>
      <c r="G30" s="9">
        <v>85.34</v>
      </c>
      <c r="H30" s="9">
        <v>241</v>
      </c>
      <c r="I30" s="1"/>
    </row>
    <row r="31" spans="1:9" ht="15.75">
      <c r="A31" s="100"/>
      <c r="B31" s="21" t="s">
        <v>30</v>
      </c>
      <c r="C31" s="21">
        <v>20</v>
      </c>
      <c r="D31" s="9">
        <v>1.98</v>
      </c>
      <c r="E31" s="9">
        <v>1.96</v>
      </c>
      <c r="F31" s="9">
        <v>5.6</v>
      </c>
      <c r="G31" s="9">
        <v>80.680000000000007</v>
      </c>
      <c r="H31" s="9">
        <v>1</v>
      </c>
      <c r="I31" s="1"/>
    </row>
    <row r="32" spans="1:9" ht="20.25" customHeight="1">
      <c r="A32" s="101"/>
      <c r="B32" s="10" t="s">
        <v>78</v>
      </c>
      <c r="C32" s="10">
        <f>C27+C28+C29+C30+C31</f>
        <v>480</v>
      </c>
      <c r="D32" s="9">
        <f t="shared" ref="D32:F32" si="1">D27+D28+D29+D30+D31</f>
        <v>15.14</v>
      </c>
      <c r="E32" s="9">
        <f t="shared" si="1"/>
        <v>17.150000000000002</v>
      </c>
      <c r="F32" s="9">
        <f t="shared" si="1"/>
        <v>70.699999999999989</v>
      </c>
      <c r="G32" s="9">
        <f>G27+G28+G29+G30+G31</f>
        <v>490.21</v>
      </c>
      <c r="H32" s="9"/>
      <c r="I32" s="1"/>
    </row>
    <row r="33" spans="1:9">
      <c r="A33" s="29" t="s">
        <v>31</v>
      </c>
      <c r="B33" s="95"/>
      <c r="C33" s="95"/>
      <c r="D33" s="95"/>
      <c r="E33" s="95"/>
      <c r="F33" s="95"/>
      <c r="G33" s="95"/>
      <c r="H33" s="95"/>
      <c r="I33" s="1"/>
    </row>
    <row r="34" spans="1:9" ht="15.75">
      <c r="A34" s="91" t="s">
        <v>117</v>
      </c>
      <c r="B34" s="21" t="s">
        <v>113</v>
      </c>
      <c r="C34" s="21">
        <v>180</v>
      </c>
      <c r="D34" s="9">
        <v>5.59</v>
      </c>
      <c r="E34" s="9">
        <v>6.38</v>
      </c>
      <c r="F34" s="9">
        <v>8.44</v>
      </c>
      <c r="G34" s="9">
        <v>117.31</v>
      </c>
      <c r="H34" s="9">
        <v>255</v>
      </c>
      <c r="I34" s="1"/>
    </row>
    <row r="35" spans="1:9" ht="15.75">
      <c r="A35" s="91"/>
      <c r="B35" s="21" t="s">
        <v>43</v>
      </c>
      <c r="C35" s="21">
        <v>20</v>
      </c>
      <c r="D35" s="9">
        <v>2.95</v>
      </c>
      <c r="E35" s="9">
        <v>0.71</v>
      </c>
      <c r="F35" s="9">
        <v>22.14</v>
      </c>
      <c r="G35" s="9">
        <v>92.7</v>
      </c>
      <c r="H35" s="9">
        <v>58</v>
      </c>
      <c r="I35" s="1"/>
    </row>
    <row r="36" spans="1:9" ht="21.75" customHeight="1">
      <c r="A36" s="6"/>
      <c r="B36" s="21" t="s">
        <v>44</v>
      </c>
      <c r="C36" s="21">
        <f>C34+C35</f>
        <v>200</v>
      </c>
      <c r="D36" s="21">
        <f t="shared" ref="D36:G36" si="2">D34+D35</f>
        <v>8.5399999999999991</v>
      </c>
      <c r="E36" s="21">
        <f t="shared" si="2"/>
        <v>7.09</v>
      </c>
      <c r="F36" s="21">
        <f t="shared" si="2"/>
        <v>30.58</v>
      </c>
      <c r="G36" s="21">
        <f t="shared" si="2"/>
        <v>210.01</v>
      </c>
      <c r="H36" s="9"/>
      <c r="I36" s="1"/>
    </row>
    <row r="37" spans="1:9" ht="15.75" customHeight="1">
      <c r="A37" s="28" t="s">
        <v>34</v>
      </c>
      <c r="B37" s="95"/>
      <c r="C37" s="95"/>
      <c r="D37" s="95"/>
      <c r="E37" s="95"/>
      <c r="F37" s="95"/>
      <c r="G37" s="95"/>
      <c r="H37" s="95"/>
      <c r="I37" s="1"/>
    </row>
    <row r="38" spans="1:9" ht="31.5" customHeight="1">
      <c r="A38" s="102" t="s">
        <v>118</v>
      </c>
      <c r="B38" s="21" t="s">
        <v>36</v>
      </c>
      <c r="C38" s="21">
        <v>150</v>
      </c>
      <c r="D38" s="9">
        <v>7.44</v>
      </c>
      <c r="E38" s="9">
        <v>6.05</v>
      </c>
      <c r="F38" s="9">
        <v>26.46</v>
      </c>
      <c r="G38" s="9">
        <v>185.42</v>
      </c>
      <c r="H38" s="25">
        <v>91</v>
      </c>
      <c r="I38" s="1"/>
    </row>
    <row r="39" spans="1:9" ht="15.75" customHeight="1">
      <c r="A39" s="102"/>
      <c r="B39" s="56" t="s">
        <v>37</v>
      </c>
      <c r="C39" s="56">
        <v>60</v>
      </c>
      <c r="D39" s="56">
        <v>2.62</v>
      </c>
      <c r="E39" s="95">
        <v>6.04</v>
      </c>
      <c r="F39" s="95">
        <v>22.8</v>
      </c>
      <c r="G39" s="95">
        <v>95.2</v>
      </c>
      <c r="H39" s="88">
        <v>1</v>
      </c>
      <c r="I39" s="1"/>
    </row>
    <row r="40" spans="1:9" ht="1.5" customHeight="1">
      <c r="A40" s="102"/>
      <c r="B40" s="56"/>
      <c r="C40" s="56"/>
      <c r="D40" s="56"/>
      <c r="E40" s="95"/>
      <c r="F40" s="95"/>
      <c r="G40" s="95"/>
      <c r="H40" s="88"/>
      <c r="I40" s="1"/>
    </row>
    <row r="41" spans="1:9" ht="14.25" customHeight="1">
      <c r="A41" s="102"/>
      <c r="B41" s="21" t="s">
        <v>38</v>
      </c>
      <c r="C41" s="21">
        <v>10</v>
      </c>
      <c r="D41" s="21">
        <v>0.6</v>
      </c>
      <c r="E41" s="10">
        <v>0.8</v>
      </c>
      <c r="F41" s="10">
        <v>0.08</v>
      </c>
      <c r="G41" s="10">
        <v>17.2</v>
      </c>
      <c r="H41" s="25">
        <v>3</v>
      </c>
      <c r="I41" s="1"/>
    </row>
    <row r="42" spans="1:9" ht="12.75" customHeight="1">
      <c r="A42" s="102"/>
      <c r="B42" s="24" t="s">
        <v>39</v>
      </c>
      <c r="C42" s="21">
        <v>180</v>
      </c>
      <c r="D42" s="9">
        <v>0.14000000000000001</v>
      </c>
      <c r="E42" s="9">
        <v>0</v>
      </c>
      <c r="F42" s="9">
        <v>1.49</v>
      </c>
      <c r="G42" s="9">
        <v>54.58</v>
      </c>
      <c r="H42" s="25">
        <v>240</v>
      </c>
      <c r="I42" s="1"/>
    </row>
    <row r="43" spans="1:9">
      <c r="A43" s="102"/>
      <c r="B43" s="10" t="s">
        <v>114</v>
      </c>
      <c r="C43" s="106">
        <f>C38+C39+C42+C41</f>
        <v>400</v>
      </c>
      <c r="D43" s="9">
        <f>D38+D39+D42</f>
        <v>10.200000000000001</v>
      </c>
      <c r="E43" s="9">
        <f t="shared" ref="E43:F43" si="3">E38+E39+E42</f>
        <v>12.09</v>
      </c>
      <c r="F43" s="9">
        <f t="shared" si="3"/>
        <v>50.750000000000007</v>
      </c>
      <c r="G43" s="9">
        <f>G38+G39+G42+G41</f>
        <v>352.4</v>
      </c>
      <c r="H43" s="9"/>
      <c r="I43" s="1"/>
    </row>
    <row r="44" spans="1:9" ht="18.75" customHeight="1">
      <c r="A44" s="102"/>
      <c r="B44" s="31" t="s">
        <v>41</v>
      </c>
      <c r="C44" s="10">
        <f>C23+C25+C32+C36+C43</f>
        <v>1530</v>
      </c>
      <c r="D44" s="9">
        <f t="shared" ref="D44:G44" si="4">D23+D25+D32+D36+D43</f>
        <v>42.99</v>
      </c>
      <c r="E44" s="9">
        <f t="shared" si="4"/>
        <v>47.800000000000011</v>
      </c>
      <c r="F44" s="9">
        <f t="shared" si="4"/>
        <v>203.08999999999997</v>
      </c>
      <c r="G44" s="9">
        <f t="shared" si="4"/>
        <v>1401.1</v>
      </c>
      <c r="H44" s="9"/>
      <c r="I44" s="1"/>
    </row>
    <row r="45" spans="1:9" ht="18.75" customHeight="1">
      <c r="A45" s="57"/>
      <c r="B45" s="58"/>
      <c r="C45" s="58"/>
      <c r="D45" s="58"/>
      <c r="E45" s="58"/>
      <c r="F45" s="58"/>
      <c r="G45" s="58"/>
      <c r="H45" s="59"/>
      <c r="I45" s="1"/>
    </row>
    <row r="46" spans="1:9" ht="18.75" customHeight="1">
      <c r="A46" s="60"/>
      <c r="B46" s="61"/>
      <c r="C46" s="61"/>
      <c r="D46" s="61"/>
      <c r="E46" s="61"/>
      <c r="F46" s="61"/>
      <c r="G46" s="61"/>
      <c r="H46" s="62"/>
      <c r="I46" s="1"/>
    </row>
    <row r="47" spans="1:9" ht="15" customHeight="1">
      <c r="A47" s="91" t="s">
        <v>6</v>
      </c>
      <c r="B47" s="91" t="s">
        <v>7</v>
      </c>
      <c r="C47" s="91" t="s">
        <v>8</v>
      </c>
      <c r="D47" s="91" t="s">
        <v>9</v>
      </c>
      <c r="E47" s="91"/>
      <c r="F47" s="91"/>
      <c r="G47" s="92" t="s">
        <v>10</v>
      </c>
      <c r="H47" s="92" t="s">
        <v>11</v>
      </c>
      <c r="I47" s="92"/>
    </row>
    <row r="48" spans="1:9" ht="37.5" customHeight="1">
      <c r="A48" s="91"/>
      <c r="B48" s="91"/>
      <c r="C48" s="91"/>
      <c r="D48" s="1" t="s">
        <v>12</v>
      </c>
      <c r="E48" s="1" t="s">
        <v>13</v>
      </c>
      <c r="F48" s="7" t="s">
        <v>14</v>
      </c>
      <c r="G48" s="92"/>
      <c r="H48" s="92"/>
      <c r="I48" s="92"/>
    </row>
    <row r="49" spans="1:9">
      <c r="A49" s="93" t="s">
        <v>45</v>
      </c>
      <c r="B49" s="93"/>
      <c r="C49" s="93"/>
      <c r="D49" s="93"/>
      <c r="E49" s="93"/>
      <c r="F49" s="93"/>
      <c r="G49" s="93"/>
      <c r="H49" s="93"/>
      <c r="I49" s="15"/>
    </row>
    <row r="50" spans="1:9" ht="21.75" customHeight="1">
      <c r="A50" s="26" t="s">
        <v>17</v>
      </c>
      <c r="B50" s="89"/>
      <c r="C50" s="89"/>
      <c r="D50" s="89"/>
      <c r="E50" s="89"/>
      <c r="F50" s="89"/>
      <c r="G50" s="89"/>
      <c r="H50" s="89"/>
      <c r="I50" s="1"/>
    </row>
    <row r="51" spans="1:9" ht="31.5">
      <c r="A51" s="90" t="s">
        <v>18</v>
      </c>
      <c r="B51" s="2" t="s">
        <v>46</v>
      </c>
      <c r="C51" s="21">
        <v>140</v>
      </c>
      <c r="D51" s="19">
        <v>4.34</v>
      </c>
      <c r="E51" s="19">
        <v>5.64</v>
      </c>
      <c r="F51" s="19">
        <v>21.76</v>
      </c>
      <c r="G51" s="25">
        <v>135.41</v>
      </c>
      <c r="H51" s="9">
        <v>90</v>
      </c>
      <c r="I51" s="1"/>
    </row>
    <row r="52" spans="1:9" ht="20.25" customHeight="1">
      <c r="A52" s="90"/>
      <c r="B52" s="2" t="s">
        <v>37</v>
      </c>
      <c r="C52" s="21">
        <v>25</v>
      </c>
      <c r="D52" s="19">
        <v>2</v>
      </c>
      <c r="E52" s="19">
        <v>1.2</v>
      </c>
      <c r="F52" s="19">
        <v>12.4</v>
      </c>
      <c r="G52" s="25">
        <v>55.4</v>
      </c>
      <c r="H52" s="9">
        <v>1</v>
      </c>
      <c r="I52" s="1"/>
    </row>
    <row r="53" spans="1:9" ht="21" customHeight="1">
      <c r="A53" s="90"/>
      <c r="B53" s="2" t="s">
        <v>38</v>
      </c>
      <c r="C53" s="21">
        <v>5</v>
      </c>
      <c r="D53" s="32">
        <v>0.8</v>
      </c>
      <c r="E53" s="19">
        <v>1.1399999999999999</v>
      </c>
      <c r="F53" s="19">
        <v>0.08</v>
      </c>
      <c r="G53" s="25">
        <v>17.399999999999999</v>
      </c>
      <c r="H53" s="9">
        <v>3</v>
      </c>
      <c r="I53" s="1"/>
    </row>
    <row r="54" spans="1:9" ht="20.25" customHeight="1">
      <c r="A54" s="90"/>
      <c r="B54" s="14" t="s">
        <v>47</v>
      </c>
      <c r="C54" s="21">
        <v>180</v>
      </c>
      <c r="D54" s="19">
        <v>1.26</v>
      </c>
      <c r="E54" s="19">
        <v>1.44</v>
      </c>
      <c r="F54" s="19">
        <v>10.01</v>
      </c>
      <c r="G54" s="25">
        <v>80.39</v>
      </c>
      <c r="H54" s="9">
        <v>261</v>
      </c>
      <c r="I54" s="1"/>
    </row>
    <row r="55" spans="1:9" ht="21" customHeight="1">
      <c r="A55" s="90"/>
      <c r="B55" s="3" t="s">
        <v>42</v>
      </c>
      <c r="C55" s="10">
        <f>C51+C52+C54+C53</f>
        <v>350</v>
      </c>
      <c r="D55" s="1">
        <f>D51+D52+D54+D53</f>
        <v>8.4</v>
      </c>
      <c r="E55" s="6">
        <f t="shared" ref="E55:G55" si="5">E51+E52+E54+E53</f>
        <v>9.42</v>
      </c>
      <c r="F55" s="1">
        <f t="shared" si="5"/>
        <v>44.25</v>
      </c>
      <c r="G55" s="9">
        <f t="shared" si="5"/>
        <v>288.59999999999997</v>
      </c>
      <c r="H55" s="1"/>
      <c r="I55" s="1"/>
    </row>
    <row r="56" spans="1:9" ht="30">
      <c r="A56" s="30" t="s">
        <v>22</v>
      </c>
      <c r="B56" s="89"/>
      <c r="C56" s="89"/>
      <c r="D56" s="89"/>
      <c r="E56" s="89"/>
      <c r="F56" s="89"/>
      <c r="G56" s="89"/>
      <c r="H56" s="89"/>
      <c r="I56" s="1"/>
    </row>
    <row r="57" spans="1:9" ht="15.75">
      <c r="A57" s="1" t="s">
        <v>23</v>
      </c>
      <c r="B57" s="2" t="s">
        <v>48</v>
      </c>
      <c r="C57" s="107">
        <v>100</v>
      </c>
      <c r="D57" s="1">
        <v>0.35</v>
      </c>
      <c r="E57" s="1">
        <v>1.6</v>
      </c>
      <c r="F57" s="1">
        <v>23.1</v>
      </c>
      <c r="G57" s="1">
        <v>69.8</v>
      </c>
      <c r="H57" s="9">
        <v>245</v>
      </c>
      <c r="I57" s="1"/>
    </row>
    <row r="58" spans="1:9" ht="20.25" customHeight="1">
      <c r="A58" s="28" t="s">
        <v>24</v>
      </c>
      <c r="B58" s="89"/>
      <c r="C58" s="89"/>
      <c r="D58" s="89"/>
      <c r="E58" s="89"/>
      <c r="F58" s="89"/>
      <c r="G58" s="89"/>
      <c r="H58" s="89"/>
      <c r="I58" s="1"/>
    </row>
    <row r="59" spans="1:9" ht="36.75" customHeight="1">
      <c r="A59" s="52" t="s">
        <v>25</v>
      </c>
      <c r="B59" s="2" t="s">
        <v>49</v>
      </c>
      <c r="C59" s="21">
        <v>150</v>
      </c>
      <c r="D59" s="1">
        <v>1.93</v>
      </c>
      <c r="E59" s="1">
        <v>5.86</v>
      </c>
      <c r="F59" s="1">
        <v>6.84</v>
      </c>
      <c r="G59" s="1">
        <v>85.76</v>
      </c>
      <c r="H59" s="9">
        <v>55</v>
      </c>
      <c r="I59" s="1"/>
    </row>
    <row r="60" spans="1:9" ht="29.25" customHeight="1">
      <c r="A60" s="53"/>
      <c r="B60" s="17" t="s">
        <v>119</v>
      </c>
      <c r="C60" s="21">
        <v>50</v>
      </c>
      <c r="D60" s="1">
        <v>9.1999999999999993</v>
      </c>
      <c r="E60" s="1">
        <v>8.9</v>
      </c>
      <c r="F60" s="1">
        <v>4.3</v>
      </c>
      <c r="G60" s="1">
        <v>124.64</v>
      </c>
      <c r="H60" s="9">
        <v>161</v>
      </c>
      <c r="I60" s="1"/>
    </row>
    <row r="61" spans="1:9" ht="31.5">
      <c r="A61" s="53"/>
      <c r="B61" s="2" t="s">
        <v>50</v>
      </c>
      <c r="C61" s="21">
        <v>110</v>
      </c>
      <c r="D61" s="1">
        <v>6.4</v>
      </c>
      <c r="E61" s="1">
        <v>3.98</v>
      </c>
      <c r="F61" s="1">
        <v>33</v>
      </c>
      <c r="G61" s="1">
        <v>163.46</v>
      </c>
      <c r="H61" s="9">
        <v>186</v>
      </c>
      <c r="I61" s="1"/>
    </row>
    <row r="62" spans="1:9" ht="23.25" customHeight="1">
      <c r="A62" s="53"/>
      <c r="B62" s="2" t="s">
        <v>51</v>
      </c>
      <c r="C62" s="21">
        <v>20</v>
      </c>
      <c r="D62" s="1">
        <v>0.67</v>
      </c>
      <c r="E62" s="1">
        <v>1.38</v>
      </c>
      <c r="F62" s="1">
        <v>1.84</v>
      </c>
      <c r="G62" s="1">
        <v>22.47</v>
      </c>
      <c r="H62" s="9">
        <v>219</v>
      </c>
      <c r="I62" s="1"/>
    </row>
    <row r="63" spans="1:9" ht="31.5">
      <c r="A63" s="53"/>
      <c r="B63" s="2" t="s">
        <v>52</v>
      </c>
      <c r="C63" s="21">
        <v>150</v>
      </c>
      <c r="D63" s="1">
        <v>0.25</v>
      </c>
      <c r="E63" s="1">
        <v>0</v>
      </c>
      <c r="F63" s="1">
        <v>17</v>
      </c>
      <c r="G63" s="1">
        <v>68.989999999999995</v>
      </c>
      <c r="H63" s="9">
        <v>239</v>
      </c>
      <c r="I63" s="1"/>
    </row>
    <row r="64" spans="1:9" ht="20.25" customHeight="1">
      <c r="A64" s="53"/>
      <c r="B64" s="2" t="s">
        <v>30</v>
      </c>
      <c r="C64" s="21">
        <v>30</v>
      </c>
      <c r="D64" s="1">
        <v>1.2</v>
      </c>
      <c r="E64" s="1">
        <v>0.36</v>
      </c>
      <c r="F64" s="1">
        <v>9.26</v>
      </c>
      <c r="G64" s="1">
        <v>54.3</v>
      </c>
      <c r="H64" s="1">
        <v>1</v>
      </c>
      <c r="I64" s="1"/>
    </row>
    <row r="65" spans="1:9" ht="23.25" customHeight="1">
      <c r="A65" s="54"/>
      <c r="B65" s="1" t="s">
        <v>53</v>
      </c>
      <c r="C65" s="16">
        <f>C59+C60+C61+C63+C64</f>
        <v>490</v>
      </c>
      <c r="D65" s="1">
        <f t="shared" ref="D65:G65" si="6">D59+D60+D61+D63+D64</f>
        <v>18.98</v>
      </c>
      <c r="E65" s="1">
        <f t="shared" si="6"/>
        <v>19.100000000000001</v>
      </c>
      <c r="F65" s="1">
        <f t="shared" si="6"/>
        <v>70.400000000000006</v>
      </c>
      <c r="G65" s="1">
        <f t="shared" si="6"/>
        <v>497.15000000000003</v>
      </c>
      <c r="H65" s="1"/>
      <c r="I65" s="1"/>
    </row>
    <row r="66" spans="1:9" ht="20.25" customHeight="1">
      <c r="A66" s="26" t="s">
        <v>31</v>
      </c>
      <c r="B66" s="89"/>
      <c r="C66" s="89"/>
      <c r="D66" s="89"/>
      <c r="E66" s="89"/>
      <c r="F66" s="89"/>
      <c r="G66" s="89"/>
      <c r="H66" s="89"/>
      <c r="I66" s="1"/>
    </row>
    <row r="67" spans="1:9" ht="19.5" customHeight="1">
      <c r="A67" s="89" t="s">
        <v>32</v>
      </c>
      <c r="B67" s="2" t="s">
        <v>54</v>
      </c>
      <c r="C67" s="21">
        <v>180</v>
      </c>
      <c r="D67" s="1">
        <v>4.2</v>
      </c>
      <c r="E67" s="1">
        <v>5.78</v>
      </c>
      <c r="F67" s="1">
        <v>6.14</v>
      </c>
      <c r="G67" s="1">
        <v>112.52</v>
      </c>
      <c r="H67" s="9">
        <v>251</v>
      </c>
      <c r="I67" s="1"/>
    </row>
    <row r="68" spans="1:9" ht="22.5" customHeight="1">
      <c r="A68" s="89"/>
      <c r="B68" s="6" t="s">
        <v>20</v>
      </c>
      <c r="C68" s="10">
        <v>20</v>
      </c>
      <c r="D68" s="1">
        <v>1.5</v>
      </c>
      <c r="E68" s="1">
        <v>1.96</v>
      </c>
      <c r="F68" s="1">
        <v>14.8</v>
      </c>
      <c r="G68" s="1">
        <v>93.16</v>
      </c>
      <c r="H68" s="1">
        <v>4</v>
      </c>
      <c r="I68" s="1"/>
    </row>
    <row r="69" spans="1:9" ht="21" customHeight="1">
      <c r="A69" s="89"/>
      <c r="B69" s="1" t="s">
        <v>55</v>
      </c>
      <c r="C69" s="16">
        <f>C67+C68</f>
        <v>200</v>
      </c>
      <c r="D69" s="1">
        <f>D67+D68</f>
        <v>5.7</v>
      </c>
      <c r="E69" s="1">
        <f t="shared" ref="E69:G69" si="7">E67+E68</f>
        <v>7.74</v>
      </c>
      <c r="F69" s="1">
        <f t="shared" si="7"/>
        <v>20.94</v>
      </c>
      <c r="G69" s="1">
        <f t="shared" si="7"/>
        <v>205.68</v>
      </c>
      <c r="H69" s="1"/>
      <c r="I69" s="1"/>
    </row>
    <row r="70" spans="1:9" ht="21.75" customHeight="1">
      <c r="A70" s="28" t="s">
        <v>34</v>
      </c>
      <c r="B70" s="89"/>
      <c r="C70" s="89"/>
      <c r="D70" s="89"/>
      <c r="E70" s="89"/>
      <c r="F70" s="89"/>
      <c r="G70" s="89"/>
      <c r="H70" s="89"/>
      <c r="I70" s="1"/>
    </row>
    <row r="71" spans="1:9">
      <c r="A71" s="96" t="s">
        <v>35</v>
      </c>
      <c r="B71" s="94" t="s">
        <v>56</v>
      </c>
      <c r="C71" s="56" t="s">
        <v>122</v>
      </c>
      <c r="D71" s="90">
        <v>9.8000000000000007</v>
      </c>
      <c r="E71" s="90">
        <v>11.63</v>
      </c>
      <c r="F71" s="90">
        <v>50.26</v>
      </c>
      <c r="G71" s="90">
        <v>306.5</v>
      </c>
      <c r="H71" s="88">
        <v>286</v>
      </c>
      <c r="I71" s="1"/>
    </row>
    <row r="72" spans="1:9">
      <c r="A72" s="97"/>
      <c r="B72" s="94"/>
      <c r="C72" s="56"/>
      <c r="D72" s="90"/>
      <c r="E72" s="90"/>
      <c r="F72" s="90"/>
      <c r="G72" s="90"/>
      <c r="H72" s="88"/>
      <c r="I72" s="1"/>
    </row>
    <row r="73" spans="1:9">
      <c r="A73" s="97"/>
      <c r="B73" s="94"/>
      <c r="C73" s="56"/>
      <c r="D73" s="90"/>
      <c r="E73" s="90"/>
      <c r="F73" s="90"/>
      <c r="G73" s="90"/>
      <c r="H73" s="88"/>
      <c r="I73" s="1"/>
    </row>
    <row r="74" spans="1:9" ht="22.5" customHeight="1">
      <c r="A74" s="97"/>
      <c r="B74" s="2" t="s">
        <v>21</v>
      </c>
      <c r="C74" s="21">
        <v>180</v>
      </c>
      <c r="D74" s="5">
        <v>0.41</v>
      </c>
      <c r="E74" s="5">
        <v>0</v>
      </c>
      <c r="F74" s="5">
        <v>10.84</v>
      </c>
      <c r="G74" s="5">
        <v>43.78</v>
      </c>
      <c r="H74" s="41">
        <v>263</v>
      </c>
      <c r="I74" s="1"/>
    </row>
    <row r="75" spans="1:9" ht="24.75" customHeight="1">
      <c r="A75" s="97"/>
      <c r="B75" s="1" t="s">
        <v>57</v>
      </c>
      <c r="C75" s="106">
        <v>400</v>
      </c>
      <c r="D75" s="1">
        <f>D71+D72+D74</f>
        <v>10.210000000000001</v>
      </c>
      <c r="E75" s="1">
        <f t="shared" ref="E75:G75" si="8">E71+E72+E74</f>
        <v>11.63</v>
      </c>
      <c r="F75" s="1">
        <f t="shared" si="8"/>
        <v>61.099999999999994</v>
      </c>
      <c r="G75" s="1">
        <f t="shared" si="8"/>
        <v>350.28</v>
      </c>
      <c r="H75" s="1"/>
      <c r="I75" s="1"/>
    </row>
    <row r="76" spans="1:9" ht="25.5" customHeight="1">
      <c r="A76" s="98"/>
      <c r="B76" s="26" t="s">
        <v>41</v>
      </c>
      <c r="C76" s="16">
        <f>C55+C57+C65+C69+C75</f>
        <v>1540</v>
      </c>
      <c r="D76" s="5">
        <f>D55+D57+D65+D67+D75</f>
        <v>42.14</v>
      </c>
      <c r="E76" s="5">
        <f>E55+E57+E65+E67+E75</f>
        <v>47.53</v>
      </c>
      <c r="F76" s="5">
        <f>F55+F57+F65+F67+F75</f>
        <v>204.98999999999998</v>
      </c>
      <c r="G76" s="5">
        <f>G55+G57+G65+G69+G75</f>
        <v>1411.51</v>
      </c>
      <c r="H76" s="1"/>
      <c r="I76" s="1"/>
    </row>
    <row r="77" spans="1:9" ht="33.75" customHeight="1">
      <c r="A77" s="63"/>
      <c r="B77" s="64"/>
      <c r="C77" s="64"/>
      <c r="D77" s="64"/>
      <c r="E77" s="64"/>
      <c r="F77" s="64"/>
      <c r="G77" s="64"/>
      <c r="H77" s="65"/>
      <c r="I77" s="1"/>
    </row>
    <row r="78" spans="1:9">
      <c r="A78" s="91" t="s">
        <v>6</v>
      </c>
      <c r="B78" s="91" t="s">
        <v>7</v>
      </c>
      <c r="C78" s="91" t="s">
        <v>8</v>
      </c>
      <c r="D78" s="91" t="s">
        <v>9</v>
      </c>
      <c r="E78" s="91"/>
      <c r="F78" s="91"/>
      <c r="G78" s="92" t="s">
        <v>10</v>
      </c>
      <c r="H78" s="92" t="s">
        <v>11</v>
      </c>
      <c r="I78" s="92"/>
    </row>
    <row r="79" spans="1:9" ht="41.25" customHeight="1">
      <c r="A79" s="91"/>
      <c r="B79" s="91"/>
      <c r="C79" s="91"/>
      <c r="D79" s="1" t="s">
        <v>12</v>
      </c>
      <c r="E79" s="1" t="s">
        <v>13</v>
      </c>
      <c r="F79" s="7" t="s">
        <v>14</v>
      </c>
      <c r="G79" s="92"/>
      <c r="H79" s="92"/>
      <c r="I79" s="92"/>
    </row>
    <row r="80" spans="1:9">
      <c r="A80" s="93" t="s">
        <v>58</v>
      </c>
      <c r="B80" s="93"/>
      <c r="C80" s="93"/>
      <c r="D80" s="93"/>
      <c r="E80" s="93"/>
      <c r="F80" s="93"/>
      <c r="G80" s="93"/>
      <c r="H80" s="93"/>
      <c r="I80" s="15"/>
    </row>
    <row r="81" spans="1:9">
      <c r="A81" s="26" t="s">
        <v>17</v>
      </c>
      <c r="B81" s="89"/>
      <c r="C81" s="89"/>
      <c r="D81" s="89"/>
      <c r="E81" s="89"/>
      <c r="F81" s="89"/>
      <c r="G81" s="89"/>
      <c r="H81" s="89"/>
      <c r="I81" s="1"/>
    </row>
    <row r="82" spans="1:9" ht="31.5">
      <c r="A82" s="90" t="s">
        <v>18</v>
      </c>
      <c r="B82" s="2" t="s">
        <v>59</v>
      </c>
      <c r="C82" s="21">
        <v>150</v>
      </c>
      <c r="D82" s="19">
        <v>4.42</v>
      </c>
      <c r="E82" s="19">
        <v>5</v>
      </c>
      <c r="F82" s="19">
        <v>19.649999999999999</v>
      </c>
      <c r="G82" s="19">
        <v>165.2</v>
      </c>
      <c r="H82" s="9">
        <v>99</v>
      </c>
      <c r="I82" s="1"/>
    </row>
    <row r="83" spans="1:9" ht="19.5" customHeight="1">
      <c r="A83" s="90"/>
      <c r="B83" s="2" t="s">
        <v>37</v>
      </c>
      <c r="C83" s="21">
        <v>30</v>
      </c>
      <c r="D83" s="19">
        <v>1.8</v>
      </c>
      <c r="E83" s="19">
        <v>1.2</v>
      </c>
      <c r="F83" s="19">
        <v>10.4</v>
      </c>
      <c r="G83" s="25">
        <v>35.4</v>
      </c>
      <c r="H83" s="9">
        <v>1</v>
      </c>
      <c r="I83" s="1"/>
    </row>
    <row r="84" spans="1:9" ht="21" customHeight="1">
      <c r="A84" s="90"/>
      <c r="B84" s="2" t="s">
        <v>38</v>
      </c>
      <c r="C84" s="21">
        <v>10</v>
      </c>
      <c r="D84" s="32">
        <v>0.8</v>
      </c>
      <c r="E84" s="19">
        <v>1.1399999999999999</v>
      </c>
      <c r="F84" s="19">
        <v>0.08</v>
      </c>
      <c r="G84" s="25">
        <v>17.399999999999999</v>
      </c>
      <c r="H84" s="9">
        <v>3</v>
      </c>
      <c r="I84" s="1"/>
    </row>
    <row r="85" spans="1:9" ht="31.5">
      <c r="A85" s="90"/>
      <c r="B85" s="2" t="s">
        <v>60</v>
      </c>
      <c r="C85" s="21">
        <v>160</v>
      </c>
      <c r="D85" s="19">
        <v>1.8</v>
      </c>
      <c r="E85" s="19">
        <v>2.39</v>
      </c>
      <c r="F85" s="19">
        <v>10.78</v>
      </c>
      <c r="G85" s="19">
        <v>69.02</v>
      </c>
      <c r="H85" s="9">
        <v>253</v>
      </c>
      <c r="I85" s="1"/>
    </row>
    <row r="86" spans="1:9" ht="21.75" customHeight="1">
      <c r="A86" s="90"/>
      <c r="B86" s="3" t="s">
        <v>61</v>
      </c>
      <c r="C86" s="10">
        <f>C82+C83+C85+C84</f>
        <v>350</v>
      </c>
      <c r="D86" s="1">
        <f>D82+D83+D85+D84</f>
        <v>8.82</v>
      </c>
      <c r="E86" s="1">
        <f t="shared" ref="E86:G86" si="9">E82+E83+E85+E84</f>
        <v>9.73</v>
      </c>
      <c r="F86" s="1">
        <f t="shared" si="9"/>
        <v>40.909999999999997</v>
      </c>
      <c r="G86" s="1">
        <f t="shared" si="9"/>
        <v>287.02</v>
      </c>
      <c r="H86" s="1"/>
      <c r="I86" s="1"/>
    </row>
    <row r="87" spans="1:9" ht="24.75">
      <c r="A87" s="34" t="s">
        <v>22</v>
      </c>
      <c r="B87" s="89"/>
      <c r="C87" s="89"/>
      <c r="D87" s="89"/>
      <c r="E87" s="89"/>
      <c r="F87" s="89"/>
      <c r="G87" s="89"/>
      <c r="H87" s="89"/>
      <c r="I87" s="1"/>
    </row>
    <row r="88" spans="1:9" ht="20.25" customHeight="1">
      <c r="A88" s="1" t="s">
        <v>23</v>
      </c>
      <c r="B88" s="2" t="s">
        <v>62</v>
      </c>
      <c r="C88" s="2">
        <v>100</v>
      </c>
      <c r="D88" s="1">
        <v>2.2000000000000002</v>
      </c>
      <c r="E88" s="1">
        <v>0.4</v>
      </c>
      <c r="F88" s="1">
        <v>10.050000000000001</v>
      </c>
      <c r="G88" s="1">
        <v>70.5</v>
      </c>
      <c r="H88" s="1"/>
      <c r="I88" s="1"/>
    </row>
    <row r="89" spans="1:9" ht="19.5" customHeight="1">
      <c r="A89" s="4" t="s">
        <v>24</v>
      </c>
      <c r="B89" s="89"/>
      <c r="C89" s="89"/>
      <c r="D89" s="89"/>
      <c r="E89" s="89"/>
      <c r="F89" s="89"/>
      <c r="G89" s="89"/>
      <c r="H89" s="89"/>
      <c r="I89" s="1"/>
    </row>
    <row r="90" spans="1:9" ht="31.5">
      <c r="A90" s="52" t="s">
        <v>25</v>
      </c>
      <c r="B90" s="2" t="s">
        <v>63</v>
      </c>
      <c r="C90" s="21">
        <v>150</v>
      </c>
      <c r="D90" s="1">
        <v>1.73</v>
      </c>
      <c r="E90" s="1">
        <v>7.8</v>
      </c>
      <c r="F90" s="1">
        <v>7.81</v>
      </c>
      <c r="G90" s="1">
        <v>65.19</v>
      </c>
      <c r="H90" s="9">
        <v>51</v>
      </c>
      <c r="I90" s="1"/>
    </row>
    <row r="91" spans="1:9" ht="45">
      <c r="A91" s="53"/>
      <c r="B91" s="11" t="s">
        <v>64</v>
      </c>
      <c r="C91" s="21">
        <v>60</v>
      </c>
      <c r="D91" s="1">
        <v>9.61</v>
      </c>
      <c r="E91" s="1">
        <v>10.62</v>
      </c>
      <c r="F91" s="1">
        <v>13.35</v>
      </c>
      <c r="G91" s="1">
        <v>190.64</v>
      </c>
      <c r="H91" s="9">
        <v>162</v>
      </c>
      <c r="I91" s="1"/>
    </row>
    <row r="92" spans="1:9" ht="22.5" customHeight="1">
      <c r="A92" s="53"/>
      <c r="B92" s="2" t="s">
        <v>65</v>
      </c>
      <c r="C92" s="21">
        <v>100</v>
      </c>
      <c r="D92" s="1">
        <v>2.59</v>
      </c>
      <c r="E92" s="1">
        <v>3.39</v>
      </c>
      <c r="F92" s="1">
        <v>26.85</v>
      </c>
      <c r="G92" s="1">
        <v>140.12</v>
      </c>
      <c r="H92" s="9">
        <v>191</v>
      </c>
      <c r="I92" s="1"/>
    </row>
    <row r="93" spans="1:9" ht="31.5">
      <c r="A93" s="53"/>
      <c r="B93" s="2" t="s">
        <v>39</v>
      </c>
      <c r="C93" s="21">
        <v>150</v>
      </c>
      <c r="D93" s="1">
        <v>0.12</v>
      </c>
      <c r="E93" s="1">
        <v>0</v>
      </c>
      <c r="F93" s="1">
        <v>12.24</v>
      </c>
      <c r="G93" s="1">
        <v>45.48</v>
      </c>
      <c r="H93" s="9">
        <v>240</v>
      </c>
      <c r="I93" s="1"/>
    </row>
    <row r="94" spans="1:9" ht="24" customHeight="1">
      <c r="A94" s="53"/>
      <c r="B94" s="2" t="s">
        <v>30</v>
      </c>
      <c r="C94" s="21">
        <v>30</v>
      </c>
      <c r="D94" s="1">
        <v>1.98</v>
      </c>
      <c r="E94" s="1">
        <v>0.36</v>
      </c>
      <c r="F94" s="1">
        <v>12.76</v>
      </c>
      <c r="G94" s="1">
        <v>54.3</v>
      </c>
      <c r="H94" s="9">
        <v>1</v>
      </c>
      <c r="I94" s="1"/>
    </row>
    <row r="95" spans="1:9">
      <c r="A95" s="54"/>
      <c r="B95" s="1" t="s">
        <v>53</v>
      </c>
      <c r="C95" s="10">
        <f>C90+C91+C92+C93+C94</f>
        <v>490</v>
      </c>
      <c r="D95" s="1">
        <f t="shared" ref="D95:G95" si="10">D90+D91+D92+D93+D94</f>
        <v>16.029999999999998</v>
      </c>
      <c r="E95" s="1">
        <f t="shared" si="10"/>
        <v>22.169999999999998</v>
      </c>
      <c r="F95" s="1">
        <f t="shared" si="10"/>
        <v>73.010000000000005</v>
      </c>
      <c r="G95" s="1">
        <f t="shared" si="10"/>
        <v>495.73</v>
      </c>
      <c r="H95" s="1"/>
      <c r="I95" s="1"/>
    </row>
    <row r="96" spans="1:9" ht="21.75" customHeight="1">
      <c r="A96" s="26" t="s">
        <v>31</v>
      </c>
      <c r="B96" s="89"/>
      <c r="C96" s="89"/>
      <c r="D96" s="89"/>
      <c r="E96" s="89"/>
      <c r="F96" s="89"/>
      <c r="G96" s="89"/>
      <c r="H96" s="89"/>
      <c r="I96" s="1"/>
    </row>
    <row r="97" spans="1:9" ht="35.25" customHeight="1">
      <c r="A97" s="52" t="s">
        <v>32</v>
      </c>
      <c r="B97" s="2" t="s">
        <v>29</v>
      </c>
      <c r="C97" s="21">
        <v>180</v>
      </c>
      <c r="D97" s="1">
        <v>0.5</v>
      </c>
      <c r="E97" s="1">
        <v>0</v>
      </c>
      <c r="F97" s="1">
        <v>25.1</v>
      </c>
      <c r="G97" s="1">
        <v>102.41</v>
      </c>
      <c r="H97" s="9">
        <v>241</v>
      </c>
      <c r="I97" s="1"/>
    </row>
    <row r="98" spans="1:9" ht="22.5" customHeight="1">
      <c r="A98" s="54"/>
      <c r="B98" s="2" t="s">
        <v>20</v>
      </c>
      <c r="C98" s="21">
        <v>20</v>
      </c>
      <c r="D98" s="1">
        <v>2</v>
      </c>
      <c r="E98" s="1">
        <v>7.1</v>
      </c>
      <c r="F98" s="1">
        <v>15.2</v>
      </c>
      <c r="G98" s="1">
        <v>110.3</v>
      </c>
      <c r="H98" s="1">
        <v>4</v>
      </c>
      <c r="I98" s="1"/>
    </row>
    <row r="99" spans="1:9" ht="20.25" customHeight="1">
      <c r="A99" s="6"/>
      <c r="B99" s="2" t="s">
        <v>66</v>
      </c>
      <c r="C99" s="2">
        <f>C97+C98</f>
        <v>200</v>
      </c>
      <c r="D99" s="2">
        <f t="shared" ref="D99:G99" si="11">D97+D98</f>
        <v>2.5</v>
      </c>
      <c r="E99" s="2">
        <f t="shared" si="11"/>
        <v>7.1</v>
      </c>
      <c r="F99" s="2">
        <f t="shared" si="11"/>
        <v>40.299999999999997</v>
      </c>
      <c r="G99" s="2">
        <f t="shared" si="11"/>
        <v>212.70999999999998</v>
      </c>
      <c r="H99" s="1"/>
      <c r="I99" s="1"/>
    </row>
    <row r="100" spans="1:9" ht="22.5" customHeight="1">
      <c r="A100" s="28" t="s">
        <v>34</v>
      </c>
      <c r="B100" s="89"/>
      <c r="C100" s="89"/>
      <c r="D100" s="89"/>
      <c r="E100" s="89"/>
      <c r="F100" s="89"/>
      <c r="G100" s="89"/>
      <c r="H100" s="89"/>
      <c r="I100" s="1"/>
    </row>
    <row r="101" spans="1:9">
      <c r="A101" s="52" t="s">
        <v>35</v>
      </c>
      <c r="B101" s="94" t="s">
        <v>67</v>
      </c>
      <c r="C101" s="56">
        <v>180</v>
      </c>
      <c r="D101" s="90">
        <v>13.4</v>
      </c>
      <c r="E101" s="90">
        <v>14.84</v>
      </c>
      <c r="F101" s="90">
        <v>28.51</v>
      </c>
      <c r="G101" s="90">
        <v>265.35000000000002</v>
      </c>
      <c r="H101" s="95">
        <v>110</v>
      </c>
      <c r="I101" s="1"/>
    </row>
    <row r="102" spans="1:9">
      <c r="A102" s="53"/>
      <c r="B102" s="94"/>
      <c r="C102" s="56"/>
      <c r="D102" s="90"/>
      <c r="E102" s="90"/>
      <c r="F102" s="90"/>
      <c r="G102" s="90"/>
      <c r="H102" s="95"/>
      <c r="I102" s="1"/>
    </row>
    <row r="103" spans="1:9">
      <c r="A103" s="53"/>
      <c r="B103" s="94"/>
      <c r="C103" s="56"/>
      <c r="D103" s="90"/>
      <c r="E103" s="90"/>
      <c r="F103" s="90"/>
      <c r="G103" s="90"/>
      <c r="H103" s="95"/>
      <c r="I103" s="1"/>
    </row>
    <row r="104" spans="1:9" ht="15.75">
      <c r="A104" s="53"/>
      <c r="B104" s="44" t="s">
        <v>37</v>
      </c>
      <c r="C104" s="42">
        <v>40</v>
      </c>
      <c r="D104" s="45">
        <v>1.8</v>
      </c>
      <c r="E104" s="45">
        <v>1.2</v>
      </c>
      <c r="F104" s="45">
        <v>10.4</v>
      </c>
      <c r="G104" s="43">
        <v>35.4</v>
      </c>
      <c r="H104" s="9">
        <v>1</v>
      </c>
      <c r="I104" s="1"/>
    </row>
    <row r="105" spans="1:9" ht="31.5">
      <c r="A105" s="53"/>
      <c r="B105" s="2" t="s">
        <v>68</v>
      </c>
      <c r="C105" s="21">
        <v>180</v>
      </c>
      <c r="D105" s="1">
        <v>1.22</v>
      </c>
      <c r="E105" s="1">
        <v>0</v>
      </c>
      <c r="F105" s="1">
        <v>26.12</v>
      </c>
      <c r="G105" s="1">
        <v>87.14</v>
      </c>
      <c r="H105" s="9">
        <v>233</v>
      </c>
      <c r="I105" s="1"/>
    </row>
    <row r="106" spans="1:9" ht="21.75" customHeight="1">
      <c r="A106" s="53"/>
      <c r="B106" s="1" t="s">
        <v>69</v>
      </c>
      <c r="C106" s="106">
        <f>C101+C102+C105+C104</f>
        <v>400</v>
      </c>
      <c r="D106" s="1">
        <f>D101+D102+D105</f>
        <v>14.620000000000001</v>
      </c>
      <c r="E106" s="1">
        <f t="shared" ref="E106:G106" si="12">E101+E102+E105</f>
        <v>14.84</v>
      </c>
      <c r="F106" s="1">
        <f t="shared" si="12"/>
        <v>54.63</v>
      </c>
      <c r="G106" s="1">
        <f t="shared" si="12"/>
        <v>352.49</v>
      </c>
      <c r="H106" s="1"/>
      <c r="I106" s="1"/>
    </row>
    <row r="107" spans="1:9" ht="45" customHeight="1">
      <c r="A107" s="54"/>
      <c r="B107" s="26" t="s">
        <v>41</v>
      </c>
      <c r="C107" s="10">
        <f>C86+C88+C95+C99+C106</f>
        <v>1540</v>
      </c>
      <c r="D107" s="5">
        <f>D86+D88+D95+D97+D106</f>
        <v>42.17</v>
      </c>
      <c r="E107" s="5">
        <f>E86+E88+E95+E97+E106</f>
        <v>47.14</v>
      </c>
      <c r="F107" s="5">
        <f>F86+F88+F95+F97+F106</f>
        <v>203.7</v>
      </c>
      <c r="G107" s="22">
        <f>G86+G88+G95+G97+G106+G98</f>
        <v>1418.45</v>
      </c>
      <c r="H107" s="1"/>
      <c r="I107" s="1"/>
    </row>
    <row r="108" spans="1:9">
      <c r="A108" s="66"/>
      <c r="B108" s="67"/>
      <c r="C108" s="67"/>
      <c r="D108" s="67"/>
      <c r="E108" s="67"/>
      <c r="F108" s="67"/>
      <c r="G108" s="67"/>
      <c r="H108" s="68"/>
      <c r="I108" s="1"/>
    </row>
    <row r="109" spans="1:9">
      <c r="A109" s="69"/>
      <c r="B109" s="70"/>
      <c r="C109" s="70"/>
      <c r="D109" s="70"/>
      <c r="E109" s="70"/>
      <c r="F109" s="70"/>
      <c r="G109" s="70"/>
      <c r="H109" s="71"/>
      <c r="I109" s="1"/>
    </row>
    <row r="110" spans="1:9">
      <c r="A110" s="91" t="s">
        <v>6</v>
      </c>
      <c r="B110" s="91" t="s">
        <v>7</v>
      </c>
      <c r="C110" s="91" t="s">
        <v>8</v>
      </c>
      <c r="D110" s="91" t="s">
        <v>9</v>
      </c>
      <c r="E110" s="91"/>
      <c r="F110" s="91"/>
      <c r="G110" s="92" t="s">
        <v>10</v>
      </c>
      <c r="H110" s="92" t="s">
        <v>11</v>
      </c>
      <c r="I110" s="92"/>
    </row>
    <row r="111" spans="1:9" ht="45.75" customHeight="1">
      <c r="A111" s="91"/>
      <c r="B111" s="91"/>
      <c r="C111" s="91"/>
      <c r="D111" s="1" t="s">
        <v>12</v>
      </c>
      <c r="E111" s="1" t="s">
        <v>13</v>
      </c>
      <c r="F111" s="7" t="s">
        <v>14</v>
      </c>
      <c r="G111" s="92"/>
      <c r="H111" s="92"/>
      <c r="I111" s="92"/>
    </row>
    <row r="112" spans="1:9" ht="23.25" customHeight="1">
      <c r="A112" s="93" t="s">
        <v>70</v>
      </c>
      <c r="B112" s="93"/>
      <c r="C112" s="93"/>
      <c r="D112" s="93"/>
      <c r="E112" s="93"/>
      <c r="F112" s="93"/>
      <c r="G112" s="93"/>
      <c r="H112" s="93"/>
      <c r="I112" s="15"/>
    </row>
    <row r="113" spans="1:9" ht="23.25" customHeight="1">
      <c r="A113" s="26" t="s">
        <v>17</v>
      </c>
      <c r="B113" s="89"/>
      <c r="C113" s="89"/>
      <c r="D113" s="89"/>
      <c r="E113" s="89"/>
      <c r="F113" s="89"/>
      <c r="G113" s="89"/>
      <c r="H113" s="89"/>
      <c r="I113" s="1"/>
    </row>
    <row r="114" spans="1:9" ht="31.5">
      <c r="A114" s="90" t="s">
        <v>18</v>
      </c>
      <c r="B114" s="2" t="s">
        <v>71</v>
      </c>
      <c r="C114" s="21">
        <v>140</v>
      </c>
      <c r="D114" s="1">
        <v>3.9</v>
      </c>
      <c r="E114" s="1">
        <v>5.09</v>
      </c>
      <c r="F114" s="1">
        <v>12.29</v>
      </c>
      <c r="G114" s="1">
        <v>133.65</v>
      </c>
      <c r="H114" s="9">
        <v>96</v>
      </c>
      <c r="I114" s="1"/>
    </row>
    <row r="115" spans="1:9" ht="23.25" customHeight="1">
      <c r="A115" s="90"/>
      <c r="B115" s="2" t="s">
        <v>37</v>
      </c>
      <c r="C115" s="21">
        <v>30</v>
      </c>
      <c r="D115" s="6">
        <v>1.8</v>
      </c>
      <c r="E115" s="6">
        <v>1.2</v>
      </c>
      <c r="F115" s="6">
        <v>12.4</v>
      </c>
      <c r="G115" s="10">
        <v>35.4</v>
      </c>
      <c r="H115" s="9">
        <v>1</v>
      </c>
      <c r="I115" s="1"/>
    </row>
    <row r="116" spans="1:9" ht="23.25" customHeight="1">
      <c r="A116" s="90"/>
      <c r="B116" s="2" t="s">
        <v>38</v>
      </c>
      <c r="C116" s="21">
        <v>10</v>
      </c>
      <c r="D116" s="2">
        <v>0.8</v>
      </c>
      <c r="E116" s="6">
        <v>1.1399999999999999</v>
      </c>
      <c r="F116" s="6">
        <v>0.08</v>
      </c>
      <c r="G116" s="10">
        <v>17.399999999999999</v>
      </c>
      <c r="H116" s="9">
        <v>3</v>
      </c>
      <c r="I116" s="1"/>
    </row>
    <row r="117" spans="1:9" ht="22.5" customHeight="1">
      <c r="A117" s="90"/>
      <c r="B117" s="14" t="s">
        <v>72</v>
      </c>
      <c r="C117" s="21">
        <v>170</v>
      </c>
      <c r="D117" s="1">
        <v>2.83</v>
      </c>
      <c r="E117" s="1">
        <v>2.95</v>
      </c>
      <c r="F117" s="1">
        <v>19.46</v>
      </c>
      <c r="G117" s="1">
        <v>115.44</v>
      </c>
      <c r="H117" s="9">
        <v>248</v>
      </c>
      <c r="I117" s="1"/>
    </row>
    <row r="118" spans="1:9" ht="15.75">
      <c r="A118" s="90"/>
      <c r="B118" s="3" t="s">
        <v>61</v>
      </c>
      <c r="C118" s="16">
        <f>C114+C115+C117+C116</f>
        <v>350</v>
      </c>
      <c r="D118" s="1">
        <f t="shared" ref="D118:G118" si="13">D114+D115+D117</f>
        <v>8.5300000000000011</v>
      </c>
      <c r="E118" s="1">
        <f t="shared" si="13"/>
        <v>9.24</v>
      </c>
      <c r="F118" s="1">
        <f t="shared" si="13"/>
        <v>44.15</v>
      </c>
      <c r="G118" s="1">
        <f t="shared" si="13"/>
        <v>284.49</v>
      </c>
      <c r="H118" s="1"/>
      <c r="I118" s="1"/>
    </row>
    <row r="119" spans="1:9" ht="30">
      <c r="A119" s="30" t="s">
        <v>22</v>
      </c>
      <c r="B119" s="89"/>
      <c r="C119" s="89"/>
      <c r="D119" s="89"/>
      <c r="E119" s="89"/>
      <c r="F119" s="89"/>
      <c r="G119" s="89"/>
      <c r="H119" s="89"/>
      <c r="I119" s="1"/>
    </row>
    <row r="120" spans="1:9" ht="22.5" customHeight="1">
      <c r="A120" s="1" t="s">
        <v>23</v>
      </c>
      <c r="B120" s="1" t="s">
        <v>73</v>
      </c>
      <c r="C120" s="1">
        <v>100</v>
      </c>
      <c r="D120" s="1">
        <v>0.5</v>
      </c>
      <c r="E120" s="1">
        <v>0</v>
      </c>
      <c r="F120" s="1">
        <v>10.1</v>
      </c>
      <c r="G120" s="1">
        <v>66</v>
      </c>
      <c r="H120" s="1">
        <v>60</v>
      </c>
      <c r="I120" s="1"/>
    </row>
    <row r="121" spans="1:9" ht="24.75" customHeight="1">
      <c r="A121" s="28" t="s">
        <v>24</v>
      </c>
      <c r="B121" s="89"/>
      <c r="C121" s="89"/>
      <c r="D121" s="89"/>
      <c r="E121" s="89"/>
      <c r="F121" s="89"/>
      <c r="G121" s="89"/>
      <c r="H121" s="89"/>
      <c r="I121" s="1"/>
    </row>
    <row r="122" spans="1:9" ht="31.5">
      <c r="A122" s="52" t="s">
        <v>25</v>
      </c>
      <c r="B122" s="2" t="s">
        <v>74</v>
      </c>
      <c r="C122" s="21">
        <v>150</v>
      </c>
      <c r="D122" s="19">
        <v>1.1399999999999999</v>
      </c>
      <c r="E122" s="19">
        <v>4</v>
      </c>
      <c r="F122" s="19">
        <v>6.49</v>
      </c>
      <c r="G122" s="19">
        <v>66.67</v>
      </c>
      <c r="H122" s="25">
        <v>27</v>
      </c>
      <c r="I122" s="1"/>
    </row>
    <row r="123" spans="1:9">
      <c r="A123" s="53"/>
      <c r="B123" s="94" t="s">
        <v>75</v>
      </c>
      <c r="C123" s="56">
        <v>50</v>
      </c>
      <c r="D123" s="87">
        <v>9.43</v>
      </c>
      <c r="E123" s="87">
        <v>10.66</v>
      </c>
      <c r="F123" s="87">
        <v>6.42</v>
      </c>
      <c r="G123" s="87">
        <v>159.32</v>
      </c>
      <c r="H123" s="88">
        <v>178</v>
      </c>
      <c r="I123" s="1"/>
    </row>
    <row r="124" spans="1:9">
      <c r="A124" s="53"/>
      <c r="B124" s="94"/>
      <c r="C124" s="56"/>
      <c r="D124" s="87"/>
      <c r="E124" s="87"/>
      <c r="F124" s="87"/>
      <c r="G124" s="87"/>
      <c r="H124" s="88"/>
      <c r="I124" s="1"/>
    </row>
    <row r="125" spans="1:9" ht="21.75" customHeight="1">
      <c r="A125" s="53"/>
      <c r="B125" s="2" t="s">
        <v>76</v>
      </c>
      <c r="C125" s="21">
        <v>110</v>
      </c>
      <c r="D125" s="19">
        <v>2.34</v>
      </c>
      <c r="E125" s="19">
        <v>4.4400000000000004</v>
      </c>
      <c r="F125" s="19">
        <v>17.079999999999998</v>
      </c>
      <c r="G125" s="19">
        <v>127.67</v>
      </c>
      <c r="H125" s="25">
        <v>206</v>
      </c>
      <c r="I125" s="1"/>
    </row>
    <row r="126" spans="1:9" ht="31.5">
      <c r="A126" s="53"/>
      <c r="B126" s="2" t="s">
        <v>77</v>
      </c>
      <c r="C126" s="21">
        <v>150</v>
      </c>
      <c r="D126" s="19">
        <v>1.02</v>
      </c>
      <c r="E126" s="19">
        <v>0</v>
      </c>
      <c r="F126" s="19">
        <v>21.76</v>
      </c>
      <c r="G126" s="19">
        <v>87.14</v>
      </c>
      <c r="H126" s="25">
        <v>233</v>
      </c>
      <c r="I126" s="1"/>
    </row>
    <row r="127" spans="1:9" ht="21.75" customHeight="1">
      <c r="A127" s="53"/>
      <c r="B127" s="2" t="s">
        <v>30</v>
      </c>
      <c r="C127" s="21">
        <v>30</v>
      </c>
      <c r="D127" s="19">
        <v>1.98</v>
      </c>
      <c r="E127" s="19">
        <v>0.36</v>
      </c>
      <c r="F127" s="19">
        <v>10.26</v>
      </c>
      <c r="G127" s="19">
        <v>54.3</v>
      </c>
      <c r="H127" s="1">
        <v>1</v>
      </c>
      <c r="I127" s="1"/>
    </row>
    <row r="128" spans="1:9" ht="24" customHeight="1">
      <c r="A128" s="54"/>
      <c r="B128" s="1" t="s">
        <v>78</v>
      </c>
      <c r="C128" s="16">
        <f>C122+C123+C124+C126+C127+C125</f>
        <v>490</v>
      </c>
      <c r="D128" s="19">
        <f>D122+D125+D123+D126+D127</f>
        <v>15.91</v>
      </c>
      <c r="E128" s="19">
        <f t="shared" ref="E128:G128" si="14">E122+E125+E123+E126+E127</f>
        <v>19.46</v>
      </c>
      <c r="F128" s="19">
        <f t="shared" si="14"/>
        <v>62.01</v>
      </c>
      <c r="G128" s="19">
        <f t="shared" si="14"/>
        <v>495.09999999999997</v>
      </c>
      <c r="H128" s="1"/>
      <c r="I128" s="1"/>
    </row>
    <row r="129" spans="1:9" ht="25.5" customHeight="1">
      <c r="A129" s="26" t="s">
        <v>31</v>
      </c>
      <c r="B129" s="89"/>
      <c r="C129" s="89"/>
      <c r="D129" s="89"/>
      <c r="E129" s="89"/>
      <c r="F129" s="89"/>
      <c r="G129" s="89"/>
      <c r="H129" s="89"/>
      <c r="I129" s="1"/>
    </row>
    <row r="130" spans="1:9" ht="15.75">
      <c r="A130" s="52" t="s">
        <v>32</v>
      </c>
      <c r="B130" s="2" t="s">
        <v>33</v>
      </c>
      <c r="C130" s="21">
        <v>180</v>
      </c>
      <c r="D130" s="35">
        <v>3.59</v>
      </c>
      <c r="E130" s="35">
        <v>6.38</v>
      </c>
      <c r="F130" s="35">
        <v>9.3800000000000008</v>
      </c>
      <c r="G130" s="35">
        <v>117.31</v>
      </c>
      <c r="H130" s="9">
        <v>255</v>
      </c>
      <c r="I130" s="1"/>
    </row>
    <row r="131" spans="1:9" ht="21" customHeight="1">
      <c r="A131" s="54"/>
      <c r="B131" s="2" t="s">
        <v>43</v>
      </c>
      <c r="C131" s="21">
        <v>20</v>
      </c>
      <c r="D131" s="35">
        <v>2.95</v>
      </c>
      <c r="E131" s="35">
        <v>0.71</v>
      </c>
      <c r="F131" s="35">
        <v>29.14</v>
      </c>
      <c r="G131" s="35">
        <v>92.7</v>
      </c>
      <c r="H131" s="9">
        <v>58</v>
      </c>
      <c r="I131" s="1"/>
    </row>
    <row r="132" spans="1:9" ht="25.5" customHeight="1">
      <c r="A132" s="6"/>
      <c r="B132" s="37" t="s">
        <v>44</v>
      </c>
      <c r="C132" s="37">
        <f>C130+C131</f>
        <v>200</v>
      </c>
      <c r="D132" s="38">
        <f t="shared" ref="D132:G132" si="15">D130+D131</f>
        <v>6.54</v>
      </c>
      <c r="E132" s="38">
        <f t="shared" si="15"/>
        <v>7.09</v>
      </c>
      <c r="F132" s="38">
        <f t="shared" si="15"/>
        <v>38.520000000000003</v>
      </c>
      <c r="G132" s="38">
        <f t="shared" si="15"/>
        <v>210.01</v>
      </c>
      <c r="H132" s="1"/>
      <c r="I132" s="1"/>
    </row>
    <row r="133" spans="1:9" ht="28.5" customHeight="1">
      <c r="A133" s="28" t="s">
        <v>34</v>
      </c>
      <c r="B133" s="2"/>
      <c r="C133" s="2"/>
      <c r="D133" s="2"/>
      <c r="E133" s="2"/>
      <c r="F133" s="2"/>
      <c r="G133" s="2"/>
      <c r="H133" s="1"/>
      <c r="I133" s="1"/>
    </row>
    <row r="134" spans="1:9">
      <c r="A134" s="52" t="s">
        <v>35</v>
      </c>
      <c r="B134" s="55" t="s">
        <v>79</v>
      </c>
      <c r="C134" s="56" t="s">
        <v>122</v>
      </c>
      <c r="D134" s="89">
        <v>10.8</v>
      </c>
      <c r="E134" s="89">
        <v>11.73</v>
      </c>
      <c r="F134" s="89">
        <v>41.63</v>
      </c>
      <c r="G134" s="89">
        <v>306.32</v>
      </c>
      <c r="H134" s="88">
        <v>130</v>
      </c>
      <c r="I134" s="1"/>
    </row>
    <row r="135" spans="1:9">
      <c r="A135" s="53"/>
      <c r="B135" s="55"/>
      <c r="C135" s="56"/>
      <c r="D135" s="89"/>
      <c r="E135" s="89"/>
      <c r="F135" s="89"/>
      <c r="G135" s="89"/>
      <c r="H135" s="88"/>
      <c r="I135" s="1"/>
    </row>
    <row r="136" spans="1:9">
      <c r="A136" s="53"/>
      <c r="B136" s="55"/>
      <c r="C136" s="56"/>
      <c r="D136" s="89"/>
      <c r="E136" s="89"/>
      <c r="F136" s="89"/>
      <c r="G136" s="89"/>
      <c r="H136" s="88"/>
      <c r="I136" s="1"/>
    </row>
    <row r="137" spans="1:9" ht="31.5">
      <c r="A137" s="53"/>
      <c r="B137" s="2" t="s">
        <v>52</v>
      </c>
      <c r="C137" s="17">
        <v>180</v>
      </c>
      <c r="D137" s="1">
        <v>0.25</v>
      </c>
      <c r="E137" s="1">
        <v>0</v>
      </c>
      <c r="F137" s="1">
        <v>17</v>
      </c>
      <c r="G137" s="1">
        <v>48.99</v>
      </c>
      <c r="H137" s="25">
        <v>239</v>
      </c>
      <c r="I137" s="1"/>
    </row>
    <row r="138" spans="1:9" ht="26.25" customHeight="1">
      <c r="A138" s="53"/>
      <c r="B138" s="1" t="s">
        <v>57</v>
      </c>
      <c r="C138" s="106">
        <v>400</v>
      </c>
      <c r="D138" s="1">
        <f>D134+D137</f>
        <v>11.05</v>
      </c>
      <c r="E138" s="1">
        <f t="shared" ref="E138:G138" si="16">E134+E137</f>
        <v>11.73</v>
      </c>
      <c r="F138" s="1">
        <f t="shared" si="16"/>
        <v>58.63</v>
      </c>
      <c r="G138" s="1">
        <f t="shared" si="16"/>
        <v>355.31</v>
      </c>
      <c r="H138" s="1"/>
      <c r="I138" s="1"/>
    </row>
    <row r="139" spans="1:9" ht="38.25" customHeight="1">
      <c r="A139" s="54"/>
      <c r="B139" s="26" t="s">
        <v>41</v>
      </c>
      <c r="C139" s="16">
        <f>C118+C120+C128+C132+C138</f>
        <v>1540</v>
      </c>
      <c r="D139" s="1">
        <f t="shared" ref="D139:G139" si="17">D118+D120+D128+D132+D138</f>
        <v>42.53</v>
      </c>
      <c r="E139" s="1">
        <f t="shared" si="17"/>
        <v>47.52000000000001</v>
      </c>
      <c r="F139" s="1">
        <f t="shared" si="17"/>
        <v>213.41</v>
      </c>
      <c r="G139" s="1">
        <f t="shared" si="17"/>
        <v>1410.9099999999999</v>
      </c>
      <c r="H139" s="1"/>
      <c r="I139" s="1"/>
    </row>
    <row r="140" spans="1:9" ht="38.25" customHeight="1">
      <c r="A140" s="46"/>
      <c r="B140" s="47"/>
      <c r="C140" s="47"/>
      <c r="D140" s="47"/>
      <c r="E140" s="47"/>
      <c r="F140" s="47"/>
      <c r="G140" s="47"/>
      <c r="H140" s="48"/>
      <c r="I140" s="1"/>
    </row>
    <row r="141" spans="1:9" ht="1.5" customHeight="1">
      <c r="A141" s="49"/>
      <c r="B141" s="50"/>
      <c r="C141" s="50"/>
      <c r="D141" s="50"/>
      <c r="E141" s="50"/>
      <c r="F141" s="50"/>
      <c r="G141" s="50"/>
      <c r="H141" s="51"/>
      <c r="I141" s="1"/>
    </row>
    <row r="142" spans="1:9">
      <c r="A142" s="91" t="s">
        <v>6</v>
      </c>
      <c r="B142" s="91" t="s">
        <v>7</v>
      </c>
      <c r="C142" s="91" t="s">
        <v>8</v>
      </c>
      <c r="D142" s="91" t="s">
        <v>9</v>
      </c>
      <c r="E142" s="91"/>
      <c r="F142" s="91"/>
      <c r="G142" s="92" t="s">
        <v>10</v>
      </c>
      <c r="H142" s="92" t="s">
        <v>11</v>
      </c>
      <c r="I142" s="92"/>
    </row>
    <row r="143" spans="1:9" ht="40.5" customHeight="1">
      <c r="A143" s="91"/>
      <c r="B143" s="91"/>
      <c r="C143" s="91"/>
      <c r="D143" s="1" t="s">
        <v>12</v>
      </c>
      <c r="E143" s="1" t="s">
        <v>13</v>
      </c>
      <c r="F143" s="7" t="s">
        <v>14</v>
      </c>
      <c r="G143" s="92"/>
      <c r="H143" s="92"/>
      <c r="I143" s="92"/>
    </row>
    <row r="144" spans="1:9" ht="19.5" customHeight="1">
      <c r="A144" s="93" t="s">
        <v>80</v>
      </c>
      <c r="B144" s="93"/>
      <c r="C144" s="93"/>
      <c r="D144" s="93"/>
      <c r="E144" s="93"/>
      <c r="F144" s="93"/>
      <c r="G144" s="93"/>
      <c r="H144" s="93"/>
      <c r="I144" s="15"/>
    </row>
    <row r="145" spans="1:9">
      <c r="A145" s="26" t="s">
        <v>17</v>
      </c>
      <c r="B145" s="89"/>
      <c r="C145" s="89"/>
      <c r="D145" s="89"/>
      <c r="E145" s="89"/>
      <c r="F145" s="89"/>
      <c r="G145" s="89"/>
      <c r="H145" s="89"/>
      <c r="I145" s="1"/>
    </row>
    <row r="146" spans="1:9" ht="31.5">
      <c r="A146" s="90" t="s">
        <v>18</v>
      </c>
      <c r="B146" s="2" t="s">
        <v>81</v>
      </c>
      <c r="C146" s="21">
        <v>140</v>
      </c>
      <c r="D146" s="19">
        <v>5.58</v>
      </c>
      <c r="E146" s="19">
        <v>6.75</v>
      </c>
      <c r="F146" s="19">
        <v>18.46</v>
      </c>
      <c r="G146" s="19">
        <v>174.94</v>
      </c>
      <c r="H146" s="9">
        <v>91</v>
      </c>
      <c r="I146" s="1"/>
    </row>
    <row r="147" spans="1:9" ht="21.75" customHeight="1">
      <c r="A147" s="90"/>
      <c r="B147" s="2" t="s">
        <v>37</v>
      </c>
      <c r="C147" s="21">
        <v>30</v>
      </c>
      <c r="D147" s="19">
        <v>1.8</v>
      </c>
      <c r="E147" s="19">
        <v>1.2</v>
      </c>
      <c r="F147" s="19">
        <v>12.4</v>
      </c>
      <c r="G147" s="25">
        <v>35.4</v>
      </c>
      <c r="H147" s="9">
        <v>1</v>
      </c>
      <c r="I147" s="1"/>
    </row>
    <row r="148" spans="1:9" ht="23.25" customHeight="1">
      <c r="A148" s="90"/>
      <c r="B148" s="2" t="s">
        <v>38</v>
      </c>
      <c r="C148" s="21">
        <v>10</v>
      </c>
      <c r="D148" s="32">
        <v>0.8</v>
      </c>
      <c r="E148" s="19">
        <v>1.1399999999999999</v>
      </c>
      <c r="F148" s="19">
        <v>0.08</v>
      </c>
      <c r="G148" s="25">
        <v>17.399999999999999</v>
      </c>
      <c r="H148" s="9">
        <v>3</v>
      </c>
      <c r="I148" s="1"/>
    </row>
    <row r="149" spans="1:9" ht="20.25" customHeight="1">
      <c r="A149" s="90"/>
      <c r="B149" s="14" t="s">
        <v>47</v>
      </c>
      <c r="C149" s="21">
        <v>180</v>
      </c>
      <c r="D149" s="19">
        <v>1.26</v>
      </c>
      <c r="E149" s="19">
        <v>1.44</v>
      </c>
      <c r="F149" s="19">
        <v>10.01</v>
      </c>
      <c r="G149" s="25">
        <v>80.39</v>
      </c>
      <c r="H149" s="9">
        <v>261</v>
      </c>
      <c r="I149" s="1"/>
    </row>
    <row r="150" spans="1:9" ht="15.75">
      <c r="A150" s="90"/>
      <c r="B150" s="3" t="s">
        <v>61</v>
      </c>
      <c r="C150" s="10">
        <f>C146+C147+C149</f>
        <v>350</v>
      </c>
      <c r="D150" s="19">
        <f t="shared" ref="D150:G150" si="18">D146+D147+D149</f>
        <v>8.64</v>
      </c>
      <c r="E150" s="39">
        <f t="shared" si="18"/>
        <v>9.39</v>
      </c>
      <c r="F150" s="19">
        <f t="shared" si="18"/>
        <v>40.869999999999997</v>
      </c>
      <c r="G150" s="19">
        <f t="shared" si="18"/>
        <v>290.73</v>
      </c>
      <c r="H150" s="1"/>
      <c r="I150" s="1"/>
    </row>
    <row r="151" spans="1:9" ht="30">
      <c r="A151" s="30" t="s">
        <v>22</v>
      </c>
      <c r="B151" s="89"/>
      <c r="C151" s="89"/>
      <c r="D151" s="89"/>
      <c r="E151" s="89"/>
      <c r="F151" s="89"/>
      <c r="G151" s="89"/>
      <c r="H151" s="89"/>
      <c r="I151" s="1"/>
    </row>
    <row r="152" spans="1:9" ht="15.75">
      <c r="A152" s="1" t="s">
        <v>23</v>
      </c>
      <c r="B152" s="2" t="s">
        <v>82</v>
      </c>
      <c r="C152" s="107">
        <v>100</v>
      </c>
      <c r="D152" s="1">
        <v>0.35</v>
      </c>
      <c r="E152" s="1">
        <v>1.6</v>
      </c>
      <c r="F152" s="1">
        <v>23.1</v>
      </c>
      <c r="G152" s="1">
        <v>69.8</v>
      </c>
      <c r="H152" s="9">
        <v>245</v>
      </c>
      <c r="I152" s="1"/>
    </row>
    <row r="153" spans="1:9">
      <c r="A153" s="28" t="s">
        <v>24</v>
      </c>
      <c r="B153" s="89"/>
      <c r="C153" s="89"/>
      <c r="D153" s="89"/>
      <c r="E153" s="89"/>
      <c r="F153" s="89"/>
      <c r="G153" s="89"/>
      <c r="H153" s="89"/>
      <c r="I153" s="1"/>
    </row>
    <row r="154" spans="1:9" ht="47.25">
      <c r="A154" s="52" t="s">
        <v>25</v>
      </c>
      <c r="B154" s="2" t="s">
        <v>83</v>
      </c>
      <c r="C154" s="21">
        <v>150</v>
      </c>
      <c r="D154" s="1">
        <v>1.7</v>
      </c>
      <c r="E154" s="1">
        <v>1.72</v>
      </c>
      <c r="F154" s="1">
        <v>13.06</v>
      </c>
      <c r="G154" s="1">
        <v>74.45</v>
      </c>
      <c r="H154" s="25">
        <v>38</v>
      </c>
      <c r="I154" s="1"/>
    </row>
    <row r="155" spans="1:9">
      <c r="A155" s="53"/>
      <c r="B155" s="94" t="s">
        <v>84</v>
      </c>
      <c r="C155" s="56">
        <v>50</v>
      </c>
      <c r="D155" s="89">
        <v>3.85</v>
      </c>
      <c r="E155" s="89">
        <v>8.8800000000000008</v>
      </c>
      <c r="F155" s="89">
        <v>5.35</v>
      </c>
      <c r="G155" s="89">
        <v>132.77000000000001</v>
      </c>
      <c r="H155" s="88">
        <v>181</v>
      </c>
      <c r="I155" s="1"/>
    </row>
    <row r="156" spans="1:9">
      <c r="A156" s="53"/>
      <c r="B156" s="94"/>
      <c r="C156" s="56"/>
      <c r="D156" s="89"/>
      <c r="E156" s="89"/>
      <c r="F156" s="89"/>
      <c r="G156" s="89"/>
      <c r="H156" s="88"/>
      <c r="I156" s="1"/>
    </row>
    <row r="157" spans="1:9" ht="31.5">
      <c r="A157" s="53"/>
      <c r="B157" s="2" t="s">
        <v>50</v>
      </c>
      <c r="C157" s="21">
        <v>80</v>
      </c>
      <c r="D157" s="1">
        <v>8.82</v>
      </c>
      <c r="E157" s="1">
        <v>3.62</v>
      </c>
      <c r="F157" s="1">
        <v>30</v>
      </c>
      <c r="G157" s="1">
        <v>175.87</v>
      </c>
      <c r="H157" s="25">
        <v>186</v>
      </c>
      <c r="I157" s="1"/>
    </row>
    <row r="158" spans="1:9" ht="31.5">
      <c r="A158" s="53"/>
      <c r="B158" s="2" t="s">
        <v>39</v>
      </c>
      <c r="C158" s="21">
        <v>180</v>
      </c>
      <c r="D158" s="1">
        <v>0.44</v>
      </c>
      <c r="E158" s="1">
        <v>0</v>
      </c>
      <c r="F158" s="1">
        <v>1.49</v>
      </c>
      <c r="G158" s="1">
        <v>54.58</v>
      </c>
      <c r="H158" s="25">
        <v>240</v>
      </c>
      <c r="I158" s="1"/>
    </row>
    <row r="159" spans="1:9" ht="15.75">
      <c r="A159" s="53"/>
      <c r="B159" s="2" t="s">
        <v>30</v>
      </c>
      <c r="C159" s="21">
        <v>30</v>
      </c>
      <c r="D159" s="1">
        <v>1.98</v>
      </c>
      <c r="E159" s="1">
        <v>0.36</v>
      </c>
      <c r="F159" s="1">
        <v>10.26</v>
      </c>
      <c r="G159" s="1">
        <v>54.3</v>
      </c>
      <c r="H159" s="25">
        <v>1</v>
      </c>
      <c r="I159" s="1"/>
    </row>
    <row r="160" spans="1:9">
      <c r="A160" s="54"/>
      <c r="B160" s="1" t="s">
        <v>53</v>
      </c>
      <c r="C160" s="10">
        <f>C154+C155+C157+C158+C159</f>
        <v>490</v>
      </c>
      <c r="D160" s="1">
        <f t="shared" ref="D160:G160" si="19">D154+D155+D157+D158+D159</f>
        <v>16.79</v>
      </c>
      <c r="E160" s="1">
        <f t="shared" si="19"/>
        <v>14.580000000000002</v>
      </c>
      <c r="F160" s="1">
        <f t="shared" si="19"/>
        <v>60.16</v>
      </c>
      <c r="G160" s="1">
        <f t="shared" si="19"/>
        <v>491.97</v>
      </c>
      <c r="H160" s="1"/>
      <c r="I160" s="1"/>
    </row>
    <row r="161" spans="1:9">
      <c r="A161" s="1" t="s">
        <v>31</v>
      </c>
      <c r="B161" s="89"/>
      <c r="C161" s="89"/>
      <c r="D161" s="89"/>
      <c r="E161" s="89"/>
      <c r="F161" s="89"/>
      <c r="G161" s="89"/>
      <c r="H161" s="89"/>
      <c r="I161" s="1"/>
    </row>
    <row r="162" spans="1:9" ht="31.5">
      <c r="A162" s="52" t="s">
        <v>32</v>
      </c>
      <c r="B162" s="2" t="s">
        <v>60</v>
      </c>
      <c r="C162" s="21">
        <v>180</v>
      </c>
      <c r="D162" s="1">
        <v>2.09</v>
      </c>
      <c r="E162" s="1">
        <v>2.39</v>
      </c>
      <c r="F162" s="1">
        <v>14.78</v>
      </c>
      <c r="G162" s="1">
        <v>89.02</v>
      </c>
      <c r="H162" s="9">
        <v>253</v>
      </c>
      <c r="I162" s="1"/>
    </row>
    <row r="163" spans="1:9" ht="15.75">
      <c r="A163" s="54"/>
      <c r="B163" s="2" t="s">
        <v>20</v>
      </c>
      <c r="C163" s="21">
        <v>20</v>
      </c>
      <c r="D163" s="1">
        <v>4</v>
      </c>
      <c r="E163" s="1">
        <v>5</v>
      </c>
      <c r="F163" s="1">
        <v>15.2</v>
      </c>
      <c r="G163" s="1">
        <v>123.3</v>
      </c>
      <c r="H163" s="1">
        <v>4</v>
      </c>
      <c r="I163" s="1"/>
    </row>
    <row r="164" spans="1:9" ht="15.75">
      <c r="A164" s="6"/>
      <c r="B164" s="2" t="s">
        <v>66</v>
      </c>
      <c r="C164" s="17">
        <f>C162+C163</f>
        <v>200</v>
      </c>
      <c r="D164" s="5">
        <f>D162+D163</f>
        <v>6.09</v>
      </c>
      <c r="E164" s="5">
        <f t="shared" ref="E164:G164" si="20">E162+E163</f>
        <v>7.3900000000000006</v>
      </c>
      <c r="F164" s="8">
        <f t="shared" si="20"/>
        <v>29.979999999999997</v>
      </c>
      <c r="G164" s="5">
        <f t="shared" si="20"/>
        <v>212.32</v>
      </c>
      <c r="H164" s="1"/>
      <c r="I164" s="1"/>
    </row>
    <row r="165" spans="1:9">
      <c r="A165" s="28" t="s">
        <v>34</v>
      </c>
      <c r="B165" s="89"/>
      <c r="C165" s="89"/>
      <c r="D165" s="89"/>
      <c r="E165" s="89"/>
      <c r="F165" s="89"/>
      <c r="G165" s="89"/>
      <c r="H165" s="89"/>
      <c r="I165" s="1"/>
    </row>
    <row r="166" spans="1:9">
      <c r="A166" s="52" t="s">
        <v>35</v>
      </c>
      <c r="B166" s="94" t="s">
        <v>85</v>
      </c>
      <c r="C166" s="56">
        <v>150</v>
      </c>
      <c r="D166" s="87">
        <v>6.79</v>
      </c>
      <c r="E166" s="87">
        <v>12.15</v>
      </c>
      <c r="F166" s="87">
        <v>13.93</v>
      </c>
      <c r="G166" s="87">
        <v>172.24</v>
      </c>
      <c r="H166" s="88">
        <v>77</v>
      </c>
      <c r="I166" s="1"/>
    </row>
    <row r="167" spans="1:9">
      <c r="A167" s="53"/>
      <c r="B167" s="94"/>
      <c r="C167" s="56"/>
      <c r="D167" s="87"/>
      <c r="E167" s="87"/>
      <c r="F167" s="87"/>
      <c r="G167" s="87"/>
      <c r="H167" s="88"/>
      <c r="I167" s="1"/>
    </row>
    <row r="168" spans="1:9">
      <c r="A168" s="53"/>
      <c r="B168" s="94"/>
      <c r="C168" s="56"/>
      <c r="D168" s="87"/>
      <c r="E168" s="87"/>
      <c r="F168" s="87"/>
      <c r="G168" s="87"/>
      <c r="H168" s="88"/>
      <c r="I168" s="1"/>
    </row>
    <row r="169" spans="1:9" ht="38.25">
      <c r="A169" s="53"/>
      <c r="B169" s="12" t="s">
        <v>86</v>
      </c>
      <c r="C169" s="21">
        <v>30</v>
      </c>
      <c r="D169" s="19">
        <v>0.94</v>
      </c>
      <c r="E169" s="19">
        <v>0.99</v>
      </c>
      <c r="F169" s="19">
        <v>2.1</v>
      </c>
      <c r="G169" s="19">
        <v>23.36</v>
      </c>
      <c r="H169" s="25">
        <v>196</v>
      </c>
      <c r="I169" s="1"/>
    </row>
    <row r="170" spans="1:9" ht="15.75">
      <c r="A170" s="53"/>
      <c r="B170" s="2" t="s">
        <v>37</v>
      </c>
      <c r="C170" s="21">
        <v>30</v>
      </c>
      <c r="D170" s="19">
        <v>1.8</v>
      </c>
      <c r="E170" s="19">
        <v>1.2</v>
      </c>
      <c r="F170" s="19">
        <v>12.4</v>
      </c>
      <c r="G170" s="25">
        <v>35.4</v>
      </c>
      <c r="H170" s="25">
        <v>1</v>
      </c>
      <c r="I170" s="1"/>
    </row>
    <row r="171" spans="1:9" ht="15.75">
      <c r="A171" s="53"/>
      <c r="B171" s="2" t="s">
        <v>38</v>
      </c>
      <c r="C171" s="21">
        <v>10</v>
      </c>
      <c r="D171" s="32">
        <v>0.8</v>
      </c>
      <c r="E171" s="19">
        <v>1.1399999999999999</v>
      </c>
      <c r="F171" s="19">
        <v>0.08</v>
      </c>
      <c r="G171" s="25">
        <v>17.399999999999999</v>
      </c>
      <c r="H171" s="25">
        <v>3</v>
      </c>
      <c r="I171" s="1"/>
    </row>
    <row r="172" spans="1:9" ht="31.5">
      <c r="A172" s="53"/>
      <c r="B172" s="2" t="s">
        <v>29</v>
      </c>
      <c r="C172" s="21">
        <v>180</v>
      </c>
      <c r="D172" s="19">
        <v>0.5</v>
      </c>
      <c r="E172" s="19">
        <v>0</v>
      </c>
      <c r="F172" s="19">
        <v>25.1</v>
      </c>
      <c r="G172" s="19">
        <v>102.41</v>
      </c>
      <c r="H172" s="25">
        <v>241</v>
      </c>
      <c r="I172" s="1"/>
    </row>
    <row r="173" spans="1:9" ht="18.75" customHeight="1">
      <c r="A173" s="53"/>
      <c r="B173" s="1" t="s">
        <v>87</v>
      </c>
      <c r="C173" s="16">
        <f>C166+C172+C171+C170+C169</f>
        <v>400</v>
      </c>
      <c r="D173" s="19">
        <f>D166+D172+D170+D171+D169</f>
        <v>10.83</v>
      </c>
      <c r="E173" s="19">
        <f t="shared" ref="E173:G173" si="21">E166+E172+E170+E171+E169</f>
        <v>15.48</v>
      </c>
      <c r="F173" s="19">
        <f t="shared" si="21"/>
        <v>53.61</v>
      </c>
      <c r="G173" s="19">
        <f t="shared" si="21"/>
        <v>350.80999999999995</v>
      </c>
      <c r="H173" s="1"/>
      <c r="I173" s="1"/>
    </row>
    <row r="174" spans="1:9" ht="20.25" customHeight="1">
      <c r="A174" s="54"/>
      <c r="B174" s="26" t="s">
        <v>41</v>
      </c>
      <c r="C174" s="16">
        <f>C150+C152+C160+C164+C173</f>
        <v>1540</v>
      </c>
      <c r="D174" s="19">
        <f t="shared" ref="D174:G174" si="22">D150+D152+D160+D164+D173</f>
        <v>42.7</v>
      </c>
      <c r="E174" s="19">
        <f t="shared" si="22"/>
        <v>48.44</v>
      </c>
      <c r="F174" s="19">
        <f t="shared" si="22"/>
        <v>207.71999999999997</v>
      </c>
      <c r="G174" s="19">
        <f t="shared" si="22"/>
        <v>1415.6299999999999</v>
      </c>
      <c r="H174" s="1"/>
      <c r="I174" s="1"/>
    </row>
    <row r="175" spans="1:9" ht="33.75" customHeight="1">
      <c r="A175" s="72"/>
      <c r="B175" s="73"/>
      <c r="C175" s="73"/>
      <c r="D175" s="73"/>
      <c r="E175" s="73"/>
      <c r="F175" s="73"/>
      <c r="G175" s="73"/>
      <c r="H175" s="74"/>
      <c r="I175" s="1"/>
    </row>
    <row r="176" spans="1:9" ht="20.25" customHeight="1">
      <c r="A176" s="75" t="s">
        <v>120</v>
      </c>
      <c r="B176" s="76"/>
      <c r="C176" s="76"/>
      <c r="D176" s="76"/>
      <c r="E176" s="76"/>
      <c r="F176" s="76"/>
      <c r="G176" s="76"/>
      <c r="H176" s="77"/>
      <c r="I176" s="1"/>
    </row>
    <row r="177" spans="1:9">
      <c r="A177" s="91" t="s">
        <v>6</v>
      </c>
      <c r="B177" s="91" t="s">
        <v>7</v>
      </c>
      <c r="C177" s="91" t="s">
        <v>8</v>
      </c>
      <c r="D177" s="91" t="s">
        <v>9</v>
      </c>
      <c r="E177" s="91"/>
      <c r="F177" s="91"/>
      <c r="G177" s="92" t="s">
        <v>10</v>
      </c>
      <c r="H177" s="92" t="s">
        <v>11</v>
      </c>
      <c r="I177" s="92"/>
    </row>
    <row r="178" spans="1:9" ht="51" customHeight="1">
      <c r="A178" s="91"/>
      <c r="B178" s="91"/>
      <c r="C178" s="91"/>
      <c r="D178" s="1" t="s">
        <v>12</v>
      </c>
      <c r="E178" s="1" t="s">
        <v>13</v>
      </c>
      <c r="F178" s="7" t="s">
        <v>14</v>
      </c>
      <c r="G178" s="92"/>
      <c r="H178" s="92"/>
      <c r="I178" s="92"/>
    </row>
    <row r="179" spans="1:9" ht="18.75" customHeight="1">
      <c r="A179" s="93" t="s">
        <v>88</v>
      </c>
      <c r="B179" s="93"/>
      <c r="C179" s="93"/>
      <c r="D179" s="93"/>
      <c r="E179" s="93"/>
      <c r="F179" s="93"/>
      <c r="G179" s="93"/>
      <c r="H179" s="93"/>
      <c r="I179" s="15"/>
    </row>
    <row r="180" spans="1:9" ht="21.75" customHeight="1">
      <c r="A180" s="26" t="s">
        <v>17</v>
      </c>
      <c r="B180" s="89"/>
      <c r="C180" s="89"/>
      <c r="D180" s="89"/>
      <c r="E180" s="89"/>
      <c r="F180" s="89"/>
      <c r="G180" s="89"/>
      <c r="H180" s="89"/>
      <c r="I180" s="1"/>
    </row>
    <row r="181" spans="1:9" ht="37.5" customHeight="1">
      <c r="A181" s="90" t="s">
        <v>18</v>
      </c>
      <c r="B181" s="2" t="s">
        <v>46</v>
      </c>
      <c r="C181" s="21">
        <v>150</v>
      </c>
      <c r="D181" s="19">
        <v>4.74</v>
      </c>
      <c r="E181" s="19">
        <v>5.64</v>
      </c>
      <c r="F181" s="19">
        <v>18.760000000000002</v>
      </c>
      <c r="G181" s="25">
        <v>135.41</v>
      </c>
      <c r="H181" s="9">
        <v>90</v>
      </c>
      <c r="I181" s="1"/>
    </row>
    <row r="182" spans="1:9" ht="23.25" customHeight="1">
      <c r="A182" s="90"/>
      <c r="B182" s="2" t="s">
        <v>20</v>
      </c>
      <c r="C182" s="21">
        <v>20</v>
      </c>
      <c r="D182" s="19">
        <v>1.9</v>
      </c>
      <c r="E182" s="19">
        <v>1.7</v>
      </c>
      <c r="F182" s="19">
        <v>6.8</v>
      </c>
      <c r="G182" s="19">
        <v>64.16</v>
      </c>
      <c r="H182" s="9">
        <v>4</v>
      </c>
      <c r="I182" s="1"/>
    </row>
    <row r="183" spans="1:9" ht="30">
      <c r="A183" s="90"/>
      <c r="B183" s="11" t="s">
        <v>60</v>
      </c>
      <c r="C183" s="21">
        <v>180</v>
      </c>
      <c r="D183" s="19">
        <v>2.09</v>
      </c>
      <c r="E183" s="19">
        <v>2.39</v>
      </c>
      <c r="F183" s="19">
        <v>14.78</v>
      </c>
      <c r="G183" s="19">
        <v>89.02</v>
      </c>
      <c r="H183" s="9">
        <v>253</v>
      </c>
      <c r="I183" s="1"/>
    </row>
    <row r="184" spans="1:9" ht="20.25" customHeight="1">
      <c r="A184" s="90"/>
      <c r="B184" s="3" t="s">
        <v>42</v>
      </c>
      <c r="C184" s="10">
        <f>C181+C182+C183</f>
        <v>350</v>
      </c>
      <c r="D184" s="1">
        <f t="shared" ref="D184:G184" si="23">D181+D182+D183</f>
        <v>8.73</v>
      </c>
      <c r="E184" s="1">
        <f t="shared" si="23"/>
        <v>9.73</v>
      </c>
      <c r="F184" s="1">
        <f t="shared" si="23"/>
        <v>40.340000000000003</v>
      </c>
      <c r="G184" s="1">
        <f t="shared" si="23"/>
        <v>288.58999999999997</v>
      </c>
      <c r="H184" s="1"/>
      <c r="I184" s="1"/>
    </row>
    <row r="185" spans="1:9" ht="30">
      <c r="A185" s="30" t="s">
        <v>22</v>
      </c>
      <c r="B185" s="89"/>
      <c r="C185" s="89"/>
      <c r="D185" s="89"/>
      <c r="E185" s="89"/>
      <c r="F185" s="89"/>
      <c r="G185" s="89"/>
      <c r="H185" s="89"/>
      <c r="I185" s="1"/>
    </row>
    <row r="186" spans="1:9" ht="18.75" customHeight="1">
      <c r="A186" s="1" t="s">
        <v>23</v>
      </c>
      <c r="B186" s="1" t="s">
        <v>89</v>
      </c>
      <c r="C186" s="1">
        <v>100</v>
      </c>
      <c r="D186" s="1">
        <v>0.5</v>
      </c>
      <c r="E186" s="1">
        <v>0</v>
      </c>
      <c r="F186" s="1">
        <v>10.1</v>
      </c>
      <c r="G186" s="1">
        <v>66.400000000000006</v>
      </c>
      <c r="H186" s="1">
        <v>60</v>
      </c>
      <c r="I186" s="1"/>
    </row>
    <row r="187" spans="1:9">
      <c r="A187" s="28" t="s">
        <v>24</v>
      </c>
      <c r="B187" s="89"/>
      <c r="C187" s="89"/>
      <c r="D187" s="89"/>
      <c r="E187" s="89"/>
      <c r="F187" s="89"/>
      <c r="G187" s="89"/>
      <c r="H187" s="89"/>
      <c r="I187" s="1"/>
    </row>
    <row r="188" spans="1:9" ht="31.5">
      <c r="A188" s="52" t="s">
        <v>25</v>
      </c>
      <c r="B188" s="2" t="s">
        <v>90</v>
      </c>
      <c r="C188" s="21">
        <v>150</v>
      </c>
      <c r="D188" s="1">
        <v>1.4</v>
      </c>
      <c r="E188" s="1">
        <v>5.33</v>
      </c>
      <c r="F188" s="1">
        <v>8.17</v>
      </c>
      <c r="G188" s="1">
        <v>59.27</v>
      </c>
      <c r="H188" s="9">
        <v>36</v>
      </c>
      <c r="I188" s="1"/>
    </row>
    <row r="189" spans="1:9" ht="31.5">
      <c r="A189" s="53"/>
      <c r="B189" s="2" t="s">
        <v>91</v>
      </c>
      <c r="C189" s="21">
        <v>60</v>
      </c>
      <c r="D189" s="1">
        <v>3.96</v>
      </c>
      <c r="E189" s="1">
        <v>0.47</v>
      </c>
      <c r="F189" s="1">
        <v>0.39</v>
      </c>
      <c r="G189" s="1">
        <v>82.52</v>
      </c>
      <c r="H189" s="9">
        <v>136</v>
      </c>
      <c r="I189" s="1"/>
    </row>
    <row r="190" spans="1:9" ht="31.5">
      <c r="A190" s="53"/>
      <c r="B190" s="2" t="s">
        <v>28</v>
      </c>
      <c r="C190" s="21">
        <v>100</v>
      </c>
      <c r="D190" s="1">
        <v>5.85</v>
      </c>
      <c r="E190" s="1">
        <v>9.8800000000000008</v>
      </c>
      <c r="F190" s="1">
        <v>25.91</v>
      </c>
      <c r="G190" s="1">
        <v>154.80000000000001</v>
      </c>
      <c r="H190" s="9">
        <v>194</v>
      </c>
      <c r="I190" s="1"/>
    </row>
    <row r="191" spans="1:9" ht="31.5">
      <c r="A191" s="53"/>
      <c r="B191" s="2" t="s">
        <v>68</v>
      </c>
      <c r="C191" s="21">
        <v>150</v>
      </c>
      <c r="D191" s="1">
        <v>1.52</v>
      </c>
      <c r="E191" s="1">
        <v>0</v>
      </c>
      <c r="F191" s="1">
        <v>26.12</v>
      </c>
      <c r="G191" s="1">
        <v>144.57</v>
      </c>
      <c r="H191" s="9">
        <v>233</v>
      </c>
      <c r="I191" s="1"/>
    </row>
    <row r="192" spans="1:9" ht="20.25" customHeight="1">
      <c r="A192" s="53"/>
      <c r="B192" s="2" t="s">
        <v>30</v>
      </c>
      <c r="C192" s="21">
        <v>30</v>
      </c>
      <c r="D192" s="1">
        <v>1.98</v>
      </c>
      <c r="E192" s="1">
        <v>1.86</v>
      </c>
      <c r="F192" s="1">
        <v>10.26</v>
      </c>
      <c r="G192" s="1">
        <v>54.3</v>
      </c>
      <c r="H192" s="9">
        <v>1</v>
      </c>
      <c r="I192" s="1"/>
    </row>
    <row r="193" spans="1:9" ht="24.75" customHeight="1">
      <c r="A193" s="54"/>
      <c r="B193" s="40" t="s">
        <v>78</v>
      </c>
      <c r="C193" s="16">
        <f>C188+C189+C190+C191+C192</f>
        <v>490</v>
      </c>
      <c r="D193" s="1">
        <f t="shared" ref="D193:G193" si="24">D188+D189+D190+D191+D192</f>
        <v>14.709999999999999</v>
      </c>
      <c r="E193" s="1">
        <f t="shared" si="24"/>
        <v>17.54</v>
      </c>
      <c r="F193" s="1">
        <f t="shared" si="24"/>
        <v>70.850000000000009</v>
      </c>
      <c r="G193" s="1">
        <f t="shared" si="24"/>
        <v>495.46000000000004</v>
      </c>
      <c r="H193" s="1"/>
      <c r="I193" s="1"/>
    </row>
    <row r="194" spans="1:9" ht="18" customHeight="1">
      <c r="A194" s="26" t="s">
        <v>31</v>
      </c>
      <c r="B194" s="89"/>
      <c r="C194" s="89"/>
      <c r="D194" s="89"/>
      <c r="E194" s="89"/>
      <c r="F194" s="89"/>
      <c r="G194" s="89"/>
      <c r="H194" s="89"/>
      <c r="I194" s="1"/>
    </row>
    <row r="195" spans="1:9" ht="22.5" customHeight="1">
      <c r="A195" s="52" t="s">
        <v>32</v>
      </c>
      <c r="B195" s="18" t="s">
        <v>33</v>
      </c>
      <c r="C195" s="24">
        <v>180</v>
      </c>
      <c r="D195" s="35">
        <v>5.59</v>
      </c>
      <c r="E195" s="35">
        <v>6.38</v>
      </c>
      <c r="F195" s="35">
        <v>9.3800000000000008</v>
      </c>
      <c r="G195" s="35">
        <v>117.31</v>
      </c>
      <c r="H195" s="9">
        <v>255</v>
      </c>
      <c r="I195" s="1"/>
    </row>
    <row r="196" spans="1:9" ht="21" customHeight="1">
      <c r="A196" s="54"/>
      <c r="B196" s="18" t="s">
        <v>43</v>
      </c>
      <c r="C196" s="24">
        <v>20</v>
      </c>
      <c r="D196" s="35">
        <v>1.55</v>
      </c>
      <c r="E196" s="35">
        <v>0.71</v>
      </c>
      <c r="F196" s="35">
        <v>21.14</v>
      </c>
      <c r="G196" s="35">
        <v>92.7</v>
      </c>
      <c r="H196" s="9">
        <v>58</v>
      </c>
      <c r="I196" s="1"/>
    </row>
    <row r="197" spans="1:9" ht="20.25" customHeight="1">
      <c r="A197" s="6"/>
      <c r="B197" s="18" t="s">
        <v>44</v>
      </c>
      <c r="C197" s="24">
        <f>C195+C196</f>
        <v>200</v>
      </c>
      <c r="D197" s="36">
        <f t="shared" ref="D197:G197" si="25">D195+D196</f>
        <v>7.14</v>
      </c>
      <c r="E197" s="36">
        <f t="shared" si="25"/>
        <v>7.09</v>
      </c>
      <c r="F197" s="36">
        <f t="shared" si="25"/>
        <v>30.520000000000003</v>
      </c>
      <c r="G197" s="36">
        <f t="shared" si="25"/>
        <v>210.01</v>
      </c>
      <c r="H197" s="1"/>
      <c r="I197" s="1"/>
    </row>
    <row r="198" spans="1:9" ht="19.5" customHeight="1">
      <c r="A198" s="28" t="s">
        <v>34</v>
      </c>
      <c r="B198" s="89"/>
      <c r="C198" s="89"/>
      <c r="D198" s="89"/>
      <c r="E198" s="89"/>
      <c r="F198" s="89"/>
      <c r="G198" s="89"/>
      <c r="H198" s="89"/>
      <c r="I198" s="1"/>
    </row>
    <row r="199" spans="1:9" ht="21.75" customHeight="1">
      <c r="A199" s="52" t="s">
        <v>35</v>
      </c>
      <c r="B199" s="2" t="s">
        <v>92</v>
      </c>
      <c r="C199" s="21">
        <v>150</v>
      </c>
      <c r="D199" s="19">
        <v>4.91</v>
      </c>
      <c r="E199" s="19">
        <v>6.25</v>
      </c>
      <c r="F199" s="19">
        <v>26.32</v>
      </c>
      <c r="G199" s="19">
        <v>180.83</v>
      </c>
      <c r="H199" s="9">
        <v>84</v>
      </c>
      <c r="I199" s="1"/>
    </row>
    <row r="200" spans="1:9" ht="22.5" customHeight="1">
      <c r="A200" s="53"/>
      <c r="B200" s="2" t="s">
        <v>37</v>
      </c>
      <c r="C200" s="21">
        <v>60</v>
      </c>
      <c r="D200" s="19">
        <v>3.08</v>
      </c>
      <c r="E200" s="19">
        <v>5.2</v>
      </c>
      <c r="F200" s="19">
        <v>17.399999999999999</v>
      </c>
      <c r="G200" s="25">
        <v>105.8</v>
      </c>
      <c r="H200" s="9">
        <v>1</v>
      </c>
      <c r="I200" s="1"/>
    </row>
    <row r="201" spans="1:9" ht="24" customHeight="1">
      <c r="A201" s="53"/>
      <c r="B201" s="2" t="s">
        <v>38</v>
      </c>
      <c r="C201" s="21">
        <v>10</v>
      </c>
      <c r="D201" s="32">
        <v>2.9</v>
      </c>
      <c r="E201" s="19">
        <v>1.54</v>
      </c>
      <c r="F201" s="19">
        <v>0.08</v>
      </c>
      <c r="G201" s="25">
        <v>27.4</v>
      </c>
      <c r="H201" s="9">
        <v>3</v>
      </c>
      <c r="I201" s="1"/>
    </row>
    <row r="202" spans="1:9" ht="21.75" customHeight="1">
      <c r="A202" s="53"/>
      <c r="B202" s="2" t="s">
        <v>21</v>
      </c>
      <c r="C202" s="21">
        <v>180</v>
      </c>
      <c r="D202" s="19">
        <v>0.09</v>
      </c>
      <c r="E202" s="19">
        <v>0</v>
      </c>
      <c r="F202" s="19">
        <v>9.0299999999999994</v>
      </c>
      <c r="G202" s="19">
        <v>36.479999999999997</v>
      </c>
      <c r="H202" s="9">
        <v>263</v>
      </c>
      <c r="I202" s="1"/>
    </row>
    <row r="203" spans="1:9" ht="23.25" customHeight="1">
      <c r="A203" s="53"/>
      <c r="B203" s="40" t="s">
        <v>57</v>
      </c>
      <c r="C203" s="106">
        <f>C199+C200+C202+C201</f>
        <v>400</v>
      </c>
      <c r="D203" s="19">
        <f t="shared" ref="D203:G203" si="26">D199+D200+D202+D201</f>
        <v>10.98</v>
      </c>
      <c r="E203" s="19">
        <f t="shared" si="26"/>
        <v>12.989999999999998</v>
      </c>
      <c r="F203" s="19">
        <f>F199+F200+F202+F201</f>
        <v>52.83</v>
      </c>
      <c r="G203" s="19">
        <f t="shared" si="26"/>
        <v>350.51</v>
      </c>
      <c r="H203" s="1"/>
      <c r="I203" s="1"/>
    </row>
    <row r="204" spans="1:9" ht="24.75" customHeight="1">
      <c r="A204" s="54"/>
      <c r="B204" s="26" t="s">
        <v>41</v>
      </c>
      <c r="C204" s="1">
        <f>C184+C186+C193+C197+C203</f>
        <v>1540</v>
      </c>
      <c r="D204" s="19">
        <f t="shared" ref="D204:G204" si="27">D184+D186+D193+D197+D203</f>
        <v>42.06</v>
      </c>
      <c r="E204" s="19">
        <f t="shared" si="27"/>
        <v>47.349999999999994</v>
      </c>
      <c r="F204" s="19">
        <f t="shared" si="27"/>
        <v>204.64000000000004</v>
      </c>
      <c r="G204" s="19">
        <f t="shared" si="27"/>
        <v>1410.97</v>
      </c>
      <c r="H204" s="1"/>
      <c r="I204" s="1"/>
    </row>
    <row r="205" spans="1:9" ht="24.75" customHeight="1">
      <c r="A205" s="46"/>
      <c r="B205" s="47"/>
      <c r="C205" s="47"/>
      <c r="D205" s="47"/>
      <c r="E205" s="47"/>
      <c r="F205" s="47"/>
      <c r="G205" s="47"/>
      <c r="H205" s="48"/>
      <c r="I205" s="1"/>
    </row>
    <row r="206" spans="1:9" ht="24.75" customHeight="1">
      <c r="A206" s="49"/>
      <c r="B206" s="50"/>
      <c r="C206" s="50"/>
      <c r="D206" s="50"/>
      <c r="E206" s="50"/>
      <c r="F206" s="50"/>
      <c r="G206" s="50"/>
      <c r="H206" s="51"/>
      <c r="I206" s="1"/>
    </row>
    <row r="207" spans="1:9">
      <c r="A207" s="91" t="s">
        <v>6</v>
      </c>
      <c r="B207" s="91" t="s">
        <v>7</v>
      </c>
      <c r="C207" s="91" t="s">
        <v>8</v>
      </c>
      <c r="D207" s="91" t="s">
        <v>9</v>
      </c>
      <c r="E207" s="91"/>
      <c r="F207" s="91"/>
      <c r="G207" s="92" t="s">
        <v>10</v>
      </c>
      <c r="H207" s="92" t="s">
        <v>11</v>
      </c>
      <c r="I207" s="92"/>
    </row>
    <row r="208" spans="1:9" ht="40.5" customHeight="1">
      <c r="A208" s="91"/>
      <c r="B208" s="91"/>
      <c r="C208" s="91"/>
      <c r="D208" s="1" t="s">
        <v>12</v>
      </c>
      <c r="E208" s="1" t="s">
        <v>13</v>
      </c>
      <c r="F208" s="7" t="s">
        <v>14</v>
      </c>
      <c r="G208" s="92"/>
      <c r="H208" s="92"/>
      <c r="I208" s="92"/>
    </row>
    <row r="209" spans="1:9" ht="18" customHeight="1">
      <c r="A209" s="93" t="s">
        <v>93</v>
      </c>
      <c r="B209" s="93"/>
      <c r="C209" s="93"/>
      <c r="D209" s="93"/>
      <c r="E209" s="93"/>
      <c r="F209" s="93"/>
      <c r="G209" s="93"/>
      <c r="H209" s="93"/>
      <c r="I209" s="15"/>
    </row>
    <row r="210" spans="1:9">
      <c r="A210" s="26" t="s">
        <v>17</v>
      </c>
      <c r="B210" s="89"/>
      <c r="C210" s="89"/>
      <c r="D210" s="89"/>
      <c r="E210" s="89"/>
      <c r="F210" s="89"/>
      <c r="G210" s="89"/>
      <c r="H210" s="89"/>
      <c r="I210" s="1"/>
    </row>
    <row r="211" spans="1:9" ht="38.25" customHeight="1">
      <c r="A211" s="90" t="s">
        <v>18</v>
      </c>
      <c r="B211" s="13" t="s">
        <v>19</v>
      </c>
      <c r="C211" s="21">
        <v>150</v>
      </c>
      <c r="D211" s="19">
        <v>6</v>
      </c>
      <c r="E211" s="19">
        <v>6.67</v>
      </c>
      <c r="F211" s="19">
        <v>19.12</v>
      </c>
      <c r="G211" s="19">
        <v>155.54</v>
      </c>
      <c r="H211" s="9">
        <v>93</v>
      </c>
      <c r="I211" s="1"/>
    </row>
    <row r="212" spans="1:9" ht="24.75" customHeight="1">
      <c r="A212" s="90"/>
      <c r="B212" s="2" t="s">
        <v>37</v>
      </c>
      <c r="C212" s="21">
        <v>40</v>
      </c>
      <c r="D212" s="19">
        <v>1.08</v>
      </c>
      <c r="E212" s="19">
        <v>1.2</v>
      </c>
      <c r="F212" s="19">
        <v>12.4</v>
      </c>
      <c r="G212" s="25">
        <v>75.8</v>
      </c>
      <c r="H212" s="9">
        <v>1</v>
      </c>
      <c r="I212" s="1"/>
    </row>
    <row r="213" spans="1:9" ht="18.75" customHeight="1">
      <c r="A213" s="90"/>
      <c r="B213" s="2" t="s">
        <v>38</v>
      </c>
      <c r="C213" s="21">
        <v>10</v>
      </c>
      <c r="D213" s="32">
        <v>1.3</v>
      </c>
      <c r="E213" s="19">
        <v>1.54</v>
      </c>
      <c r="F213" s="19">
        <v>0.08</v>
      </c>
      <c r="G213" s="25">
        <v>17.399999999999999</v>
      </c>
      <c r="H213" s="9">
        <v>3</v>
      </c>
      <c r="I213" s="1"/>
    </row>
    <row r="214" spans="1:9" ht="20.25" customHeight="1">
      <c r="A214" s="90"/>
      <c r="B214" s="2" t="s">
        <v>21</v>
      </c>
      <c r="C214" s="21">
        <v>150</v>
      </c>
      <c r="D214" s="19">
        <v>0.09</v>
      </c>
      <c r="E214" s="19">
        <v>0</v>
      </c>
      <c r="F214" s="19">
        <v>9.0299999999999994</v>
      </c>
      <c r="G214" s="19">
        <v>36.479999999999997</v>
      </c>
      <c r="H214" s="9">
        <v>263</v>
      </c>
      <c r="I214" s="1"/>
    </row>
    <row r="215" spans="1:9" ht="21.75" customHeight="1">
      <c r="A215" s="90"/>
      <c r="B215" s="3" t="s">
        <v>42</v>
      </c>
      <c r="C215" s="16">
        <f>C211+C212+C214+C213</f>
        <v>350</v>
      </c>
      <c r="D215" s="19">
        <f t="shared" ref="D215:G215" si="28">D211+D212+D214+D213</f>
        <v>8.4700000000000006</v>
      </c>
      <c r="E215" s="19">
        <f t="shared" si="28"/>
        <v>9.41</v>
      </c>
      <c r="F215" s="19">
        <f t="shared" si="28"/>
        <v>40.630000000000003</v>
      </c>
      <c r="G215" s="19">
        <f t="shared" si="28"/>
        <v>285.21999999999997</v>
      </c>
      <c r="H215" s="1"/>
      <c r="I215" s="1"/>
    </row>
    <row r="216" spans="1:9" ht="30">
      <c r="A216" s="30" t="s">
        <v>22</v>
      </c>
      <c r="B216" s="89"/>
      <c r="C216" s="89"/>
      <c r="D216" s="89"/>
      <c r="E216" s="89"/>
      <c r="F216" s="89"/>
      <c r="G216" s="89"/>
      <c r="H216" s="89"/>
      <c r="I216" s="1"/>
    </row>
    <row r="217" spans="1:9" ht="26.25" customHeight="1">
      <c r="A217" s="1" t="s">
        <v>23</v>
      </c>
      <c r="B217" s="37" t="s">
        <v>82</v>
      </c>
      <c r="C217" s="37">
        <v>100</v>
      </c>
      <c r="D217" s="33">
        <v>0.22</v>
      </c>
      <c r="E217" s="33">
        <v>0.22</v>
      </c>
      <c r="F217" s="33">
        <v>21.7</v>
      </c>
      <c r="G217" s="33">
        <v>79.8</v>
      </c>
      <c r="H217" s="33">
        <v>245</v>
      </c>
      <c r="I217" s="1"/>
    </row>
    <row r="218" spans="1:9" ht="21" customHeight="1">
      <c r="A218" s="28" t="s">
        <v>24</v>
      </c>
      <c r="B218" s="89"/>
      <c r="C218" s="89"/>
      <c r="D218" s="89"/>
      <c r="E218" s="89"/>
      <c r="F218" s="89"/>
      <c r="G218" s="89"/>
      <c r="H218" s="89"/>
      <c r="I218" s="1"/>
    </row>
    <row r="219" spans="1:9" ht="31.5">
      <c r="A219" s="52" t="s">
        <v>25</v>
      </c>
      <c r="B219" s="2" t="s">
        <v>74</v>
      </c>
      <c r="C219" s="21">
        <v>150</v>
      </c>
      <c r="D219" s="1">
        <v>1.1399999999999999</v>
      </c>
      <c r="E219" s="1">
        <v>4</v>
      </c>
      <c r="F219" s="1">
        <v>6.49</v>
      </c>
      <c r="G219" s="1">
        <v>66.67</v>
      </c>
      <c r="H219" s="9">
        <v>27</v>
      </c>
      <c r="I219" s="1"/>
    </row>
    <row r="220" spans="1:9" ht="21.75" customHeight="1">
      <c r="A220" s="53"/>
      <c r="B220" s="2" t="s">
        <v>94</v>
      </c>
      <c r="C220" s="21">
        <v>60</v>
      </c>
      <c r="D220" s="1">
        <v>9.15</v>
      </c>
      <c r="E220" s="1">
        <v>9.41</v>
      </c>
      <c r="F220" s="1">
        <v>6.2</v>
      </c>
      <c r="G220" s="1">
        <v>155.15</v>
      </c>
      <c r="H220" s="9">
        <v>161</v>
      </c>
      <c r="I220" s="1"/>
    </row>
    <row r="221" spans="1:9" ht="23.25" customHeight="1">
      <c r="A221" s="53"/>
      <c r="B221" s="2" t="s">
        <v>65</v>
      </c>
      <c r="C221" s="21">
        <v>110</v>
      </c>
      <c r="D221" s="1">
        <v>2.59</v>
      </c>
      <c r="E221" s="1">
        <v>3.39</v>
      </c>
      <c r="F221" s="1">
        <v>22.85</v>
      </c>
      <c r="G221" s="1">
        <v>150.12</v>
      </c>
      <c r="H221" s="9">
        <v>191</v>
      </c>
      <c r="I221" s="1"/>
    </row>
    <row r="222" spans="1:9" ht="20.25" customHeight="1">
      <c r="A222" s="53"/>
      <c r="B222" s="2" t="s">
        <v>51</v>
      </c>
      <c r="C222" s="21">
        <v>20</v>
      </c>
      <c r="D222" s="1">
        <v>0.67</v>
      </c>
      <c r="E222" s="1">
        <v>0.38</v>
      </c>
      <c r="F222" s="1">
        <v>1.84</v>
      </c>
      <c r="G222" s="1">
        <v>22.47</v>
      </c>
      <c r="H222" s="9">
        <v>219</v>
      </c>
      <c r="I222" s="1"/>
    </row>
    <row r="223" spans="1:9" ht="31.5">
      <c r="A223" s="53"/>
      <c r="B223" s="2" t="s">
        <v>52</v>
      </c>
      <c r="C223" s="21">
        <v>150</v>
      </c>
      <c r="D223" s="1">
        <v>0.25</v>
      </c>
      <c r="E223" s="1">
        <v>0</v>
      </c>
      <c r="F223" s="1">
        <v>17</v>
      </c>
      <c r="G223" s="1">
        <v>68.989999999999995</v>
      </c>
      <c r="H223" s="9">
        <v>239</v>
      </c>
      <c r="I223" s="1"/>
    </row>
    <row r="224" spans="1:9" ht="21" customHeight="1">
      <c r="A224" s="53"/>
      <c r="B224" s="2" t="s">
        <v>30</v>
      </c>
      <c r="C224" s="21">
        <v>30</v>
      </c>
      <c r="D224" s="1">
        <v>1.98</v>
      </c>
      <c r="E224" s="1">
        <v>0.36</v>
      </c>
      <c r="F224" s="1">
        <v>19.260000000000002</v>
      </c>
      <c r="G224" s="1">
        <v>54.3</v>
      </c>
      <c r="H224" s="1">
        <v>1</v>
      </c>
      <c r="I224" s="1"/>
    </row>
    <row r="225" spans="1:9" ht="19.5" customHeight="1">
      <c r="A225" s="54"/>
      <c r="B225" s="40" t="s">
        <v>78</v>
      </c>
      <c r="C225" s="10">
        <f>C219+C220+C221+C223+C224</f>
        <v>500</v>
      </c>
      <c r="D225" s="1">
        <f t="shared" ref="D225:G225" si="29">D219+D220+D221+D223+D224</f>
        <v>15.110000000000001</v>
      </c>
      <c r="E225" s="1">
        <f t="shared" si="29"/>
        <v>17.16</v>
      </c>
      <c r="F225" s="1">
        <f t="shared" si="29"/>
        <v>71.800000000000011</v>
      </c>
      <c r="G225" s="1">
        <f t="shared" si="29"/>
        <v>495.23</v>
      </c>
      <c r="H225" s="1"/>
      <c r="I225" s="1"/>
    </row>
    <row r="226" spans="1:9" ht="19.5" customHeight="1">
      <c r="A226" s="26" t="s">
        <v>31</v>
      </c>
      <c r="B226" s="89"/>
      <c r="C226" s="89"/>
      <c r="D226" s="89"/>
      <c r="E226" s="89"/>
      <c r="F226" s="89"/>
      <c r="G226" s="89"/>
      <c r="H226" s="89"/>
      <c r="I226" s="1"/>
    </row>
    <row r="227" spans="1:9" ht="25.5" customHeight="1">
      <c r="A227" s="90" t="s">
        <v>32</v>
      </c>
      <c r="B227" s="2" t="s">
        <v>95</v>
      </c>
      <c r="C227" s="21">
        <v>180</v>
      </c>
      <c r="D227" s="1">
        <v>5.6</v>
      </c>
      <c r="E227" s="1">
        <v>6.38</v>
      </c>
      <c r="F227" s="1">
        <v>8.18</v>
      </c>
      <c r="G227" s="1">
        <v>112.52</v>
      </c>
      <c r="H227" s="9">
        <v>251</v>
      </c>
      <c r="I227" s="1"/>
    </row>
    <row r="228" spans="1:9" ht="22.5" customHeight="1">
      <c r="A228" s="90"/>
      <c r="B228" s="2" t="s">
        <v>20</v>
      </c>
      <c r="C228" s="21">
        <v>20</v>
      </c>
      <c r="D228" s="1">
        <v>1.9</v>
      </c>
      <c r="E228" s="1">
        <v>1.7</v>
      </c>
      <c r="F228" s="1">
        <v>6.8</v>
      </c>
      <c r="G228" s="1">
        <v>94.16</v>
      </c>
      <c r="H228" s="1">
        <v>4</v>
      </c>
      <c r="I228" s="1"/>
    </row>
    <row r="229" spans="1:9" ht="18.75" customHeight="1">
      <c r="A229" s="90"/>
      <c r="B229" s="2" t="s">
        <v>44</v>
      </c>
      <c r="C229" s="16">
        <f>C227+C228</f>
        <v>200</v>
      </c>
      <c r="D229" s="1">
        <f t="shared" ref="D229:G229" si="30">D227+D228</f>
        <v>7.5</v>
      </c>
      <c r="E229" s="1">
        <f t="shared" si="30"/>
        <v>8.08</v>
      </c>
      <c r="F229" s="1">
        <f t="shared" si="30"/>
        <v>14.98</v>
      </c>
      <c r="G229" s="1">
        <f t="shared" si="30"/>
        <v>206.68</v>
      </c>
      <c r="H229" s="1"/>
      <c r="I229" s="1"/>
    </row>
    <row r="230" spans="1:9" ht="21" customHeight="1">
      <c r="A230" s="28" t="s">
        <v>34</v>
      </c>
      <c r="B230" s="89"/>
      <c r="C230" s="89"/>
      <c r="D230" s="89"/>
      <c r="E230" s="89"/>
      <c r="F230" s="89"/>
      <c r="G230" s="89"/>
      <c r="H230" s="89"/>
      <c r="I230" s="1"/>
    </row>
    <row r="231" spans="1:9">
      <c r="A231" s="52" t="s">
        <v>35</v>
      </c>
      <c r="B231" s="94" t="s">
        <v>96</v>
      </c>
      <c r="C231" s="56" t="s">
        <v>122</v>
      </c>
      <c r="D231" s="90">
        <v>9.3800000000000008</v>
      </c>
      <c r="E231" s="90">
        <v>8.6300000000000008</v>
      </c>
      <c r="F231" s="90">
        <v>54.26</v>
      </c>
      <c r="G231" s="90">
        <v>263.75</v>
      </c>
      <c r="H231" s="88">
        <v>286</v>
      </c>
      <c r="I231" s="1"/>
    </row>
    <row r="232" spans="1:9">
      <c r="A232" s="53"/>
      <c r="B232" s="94"/>
      <c r="C232" s="56"/>
      <c r="D232" s="90"/>
      <c r="E232" s="90"/>
      <c r="F232" s="90"/>
      <c r="G232" s="90"/>
      <c r="H232" s="88"/>
      <c r="I232" s="1"/>
    </row>
    <row r="233" spans="1:9">
      <c r="A233" s="53"/>
      <c r="B233" s="94"/>
      <c r="C233" s="56"/>
      <c r="D233" s="90"/>
      <c r="E233" s="90"/>
      <c r="F233" s="90"/>
      <c r="G233" s="90"/>
      <c r="H233" s="88"/>
      <c r="I233" s="1"/>
    </row>
    <row r="234" spans="1:9" ht="31.5">
      <c r="A234" s="53"/>
      <c r="B234" s="2" t="s">
        <v>97</v>
      </c>
      <c r="C234" s="21">
        <v>180</v>
      </c>
      <c r="D234" s="1">
        <v>1.02</v>
      </c>
      <c r="E234" s="1">
        <v>0</v>
      </c>
      <c r="F234" s="1">
        <v>21.76</v>
      </c>
      <c r="G234" s="1">
        <v>87.14</v>
      </c>
      <c r="H234" s="25">
        <v>233</v>
      </c>
      <c r="I234" s="1"/>
    </row>
    <row r="235" spans="1:9" ht="26.25" customHeight="1">
      <c r="A235" s="53"/>
      <c r="B235" s="1" t="s">
        <v>57</v>
      </c>
      <c r="C235" s="106">
        <v>400</v>
      </c>
      <c r="D235" s="1">
        <f>D231+D232+D234</f>
        <v>10.4</v>
      </c>
      <c r="E235" s="1">
        <f t="shared" ref="E235:G235" si="31">E231+E232+E234</f>
        <v>8.6300000000000008</v>
      </c>
      <c r="F235" s="1">
        <f t="shared" si="31"/>
        <v>76.02</v>
      </c>
      <c r="G235" s="1">
        <f t="shared" si="31"/>
        <v>350.89</v>
      </c>
      <c r="H235" s="1"/>
      <c r="I235" s="1"/>
    </row>
    <row r="236" spans="1:9" ht="27" customHeight="1">
      <c r="A236" s="54"/>
      <c r="B236" s="26" t="s">
        <v>41</v>
      </c>
      <c r="C236" s="10">
        <f>C215+C217+C225+C229+C235</f>
        <v>1550</v>
      </c>
      <c r="D236" s="1">
        <f t="shared" ref="D236:G236" si="32">D215+D217+D225+D229+D235</f>
        <v>41.7</v>
      </c>
      <c r="E236" s="1">
        <f t="shared" si="32"/>
        <v>43.5</v>
      </c>
      <c r="F236" s="1">
        <f t="shared" si="32"/>
        <v>225.13</v>
      </c>
      <c r="G236" s="1">
        <f t="shared" si="32"/>
        <v>1417.8200000000002</v>
      </c>
      <c r="H236" s="1"/>
      <c r="I236" s="1"/>
    </row>
    <row r="237" spans="1:9" ht="27" customHeight="1">
      <c r="A237" s="46"/>
      <c r="B237" s="47"/>
      <c r="C237" s="47"/>
      <c r="D237" s="47"/>
      <c r="E237" s="47"/>
      <c r="F237" s="47"/>
      <c r="G237" s="47"/>
      <c r="H237" s="48"/>
      <c r="I237" s="1"/>
    </row>
    <row r="238" spans="1:9" ht="27" customHeight="1">
      <c r="A238" s="49"/>
      <c r="B238" s="50"/>
      <c r="C238" s="50"/>
      <c r="D238" s="50"/>
      <c r="E238" s="50"/>
      <c r="F238" s="50"/>
      <c r="G238" s="50"/>
      <c r="H238" s="51"/>
      <c r="I238" s="1"/>
    </row>
    <row r="239" spans="1:9">
      <c r="A239" s="91" t="s">
        <v>6</v>
      </c>
      <c r="B239" s="91" t="s">
        <v>7</v>
      </c>
      <c r="C239" s="91" t="s">
        <v>8</v>
      </c>
      <c r="D239" s="91" t="s">
        <v>9</v>
      </c>
      <c r="E239" s="91"/>
      <c r="F239" s="91"/>
      <c r="G239" s="92" t="s">
        <v>10</v>
      </c>
      <c r="H239" s="92" t="s">
        <v>11</v>
      </c>
      <c r="I239" s="92"/>
    </row>
    <row r="240" spans="1:9" ht="33.75" customHeight="1">
      <c r="A240" s="91"/>
      <c r="B240" s="91"/>
      <c r="C240" s="91"/>
      <c r="D240" s="1" t="s">
        <v>12</v>
      </c>
      <c r="E240" s="1" t="s">
        <v>13</v>
      </c>
      <c r="F240" s="7" t="s">
        <v>14</v>
      </c>
      <c r="G240" s="92"/>
      <c r="H240" s="92"/>
      <c r="I240" s="92"/>
    </row>
    <row r="241" spans="1:9" ht="17.25" customHeight="1">
      <c r="A241" s="93" t="s">
        <v>98</v>
      </c>
      <c r="B241" s="93"/>
      <c r="C241" s="93"/>
      <c r="D241" s="93"/>
      <c r="E241" s="93"/>
      <c r="F241" s="93"/>
      <c r="G241" s="93"/>
      <c r="H241" s="93"/>
      <c r="I241" s="15"/>
    </row>
    <row r="242" spans="1:9">
      <c r="A242" s="26" t="s">
        <v>17</v>
      </c>
      <c r="B242" s="89"/>
      <c r="C242" s="89"/>
      <c r="D242" s="89"/>
      <c r="E242" s="89"/>
      <c r="F242" s="89"/>
      <c r="G242" s="89"/>
      <c r="H242" s="89"/>
      <c r="I242" s="1"/>
    </row>
    <row r="243" spans="1:9" ht="31.5">
      <c r="A243" s="90" t="s">
        <v>18</v>
      </c>
      <c r="B243" s="2" t="s">
        <v>99</v>
      </c>
      <c r="C243" s="21">
        <v>150</v>
      </c>
      <c r="D243" s="19">
        <v>3.84</v>
      </c>
      <c r="E243" s="19">
        <v>4.96</v>
      </c>
      <c r="F243" s="19">
        <v>20.45</v>
      </c>
      <c r="G243" s="19">
        <v>157.6</v>
      </c>
      <c r="H243" s="9">
        <v>98</v>
      </c>
      <c r="I243" s="1"/>
    </row>
    <row r="244" spans="1:9" ht="15.75">
      <c r="A244" s="90"/>
      <c r="B244" s="2" t="s">
        <v>37</v>
      </c>
      <c r="C244" s="21">
        <v>30</v>
      </c>
      <c r="D244" s="19">
        <v>1.38</v>
      </c>
      <c r="E244" s="19">
        <v>1.2</v>
      </c>
      <c r="F244" s="19">
        <v>9.4</v>
      </c>
      <c r="G244" s="25">
        <v>35.799999999999997</v>
      </c>
      <c r="H244" s="9">
        <v>1</v>
      </c>
      <c r="I244" s="1"/>
    </row>
    <row r="245" spans="1:9" ht="15.75">
      <c r="A245" s="90"/>
      <c r="B245" s="2" t="s">
        <v>38</v>
      </c>
      <c r="C245" s="21">
        <v>10</v>
      </c>
      <c r="D245" s="32">
        <v>1.4</v>
      </c>
      <c r="E245" s="19">
        <v>1.84</v>
      </c>
      <c r="F245" s="19">
        <v>0.14000000000000001</v>
      </c>
      <c r="G245" s="25">
        <v>15.4</v>
      </c>
      <c r="H245" s="9">
        <v>3</v>
      </c>
      <c r="I245" s="1"/>
    </row>
    <row r="246" spans="1:9" ht="15.75">
      <c r="A246" s="90"/>
      <c r="B246" s="14" t="s">
        <v>47</v>
      </c>
      <c r="C246" s="21">
        <v>180</v>
      </c>
      <c r="D246" s="19">
        <v>1.76</v>
      </c>
      <c r="E246" s="19">
        <v>1.44</v>
      </c>
      <c r="F246" s="19">
        <v>10.01</v>
      </c>
      <c r="G246" s="25">
        <v>80.39</v>
      </c>
      <c r="H246" s="9">
        <v>261</v>
      </c>
      <c r="I246" s="1"/>
    </row>
    <row r="247" spans="1:9" ht="15.75">
      <c r="A247" s="90"/>
      <c r="B247" s="3" t="s">
        <v>61</v>
      </c>
      <c r="C247" s="10">
        <f>C243+C244+C246+C245</f>
        <v>370</v>
      </c>
      <c r="D247" s="39">
        <f t="shared" ref="D247:G247" si="33">D243+D244+D246+D245</f>
        <v>8.379999999999999</v>
      </c>
      <c r="E247" s="19">
        <f t="shared" si="33"/>
        <v>9.44</v>
      </c>
      <c r="F247" s="19">
        <f t="shared" si="33"/>
        <v>40</v>
      </c>
      <c r="G247" s="19">
        <f t="shared" si="33"/>
        <v>289.18999999999994</v>
      </c>
      <c r="H247" s="1"/>
      <c r="I247" s="1"/>
    </row>
    <row r="248" spans="1:9" ht="30">
      <c r="A248" s="30" t="s">
        <v>22</v>
      </c>
      <c r="B248" s="89"/>
      <c r="C248" s="89"/>
      <c r="D248" s="89"/>
      <c r="E248" s="89"/>
      <c r="F248" s="89"/>
      <c r="G248" s="89"/>
      <c r="H248" s="89"/>
      <c r="I248" s="1"/>
    </row>
    <row r="249" spans="1:9" ht="15.75">
      <c r="A249" s="1" t="s">
        <v>23</v>
      </c>
      <c r="B249" s="2" t="s">
        <v>62</v>
      </c>
      <c r="C249" s="107">
        <v>100</v>
      </c>
      <c r="D249" s="1">
        <v>2.2000000000000002</v>
      </c>
      <c r="E249" s="1">
        <v>0.4</v>
      </c>
      <c r="F249" s="1">
        <v>15.6</v>
      </c>
      <c r="G249" s="1">
        <v>82.5</v>
      </c>
      <c r="H249" s="1"/>
      <c r="I249" s="1"/>
    </row>
    <row r="250" spans="1:9">
      <c r="A250" s="28" t="s">
        <v>24</v>
      </c>
      <c r="B250" s="89"/>
      <c r="C250" s="89"/>
      <c r="D250" s="89"/>
      <c r="E250" s="89"/>
      <c r="F250" s="89"/>
      <c r="G250" s="89"/>
      <c r="H250" s="89"/>
      <c r="I250" s="1"/>
    </row>
    <row r="251" spans="1:9" ht="31.5">
      <c r="A251" s="52" t="s">
        <v>25</v>
      </c>
      <c r="B251" s="2" t="s">
        <v>100</v>
      </c>
      <c r="C251" s="21">
        <v>150</v>
      </c>
      <c r="D251" s="19">
        <v>2.39</v>
      </c>
      <c r="E251" s="19">
        <v>4.6399999999999997</v>
      </c>
      <c r="F251" s="19">
        <v>10.26</v>
      </c>
      <c r="G251" s="19">
        <v>84.35</v>
      </c>
      <c r="H251" s="9">
        <v>42</v>
      </c>
      <c r="I251" s="1"/>
    </row>
    <row r="252" spans="1:9" ht="30">
      <c r="A252" s="53"/>
      <c r="B252" s="11" t="s">
        <v>101</v>
      </c>
      <c r="C252" s="21">
        <v>50</v>
      </c>
      <c r="D252" s="19">
        <v>8.61</v>
      </c>
      <c r="E252" s="19">
        <v>10.62</v>
      </c>
      <c r="F252" s="19">
        <v>13.35</v>
      </c>
      <c r="G252" s="19">
        <v>157.63999999999999</v>
      </c>
      <c r="H252" s="9">
        <v>162</v>
      </c>
      <c r="I252" s="1"/>
    </row>
    <row r="253" spans="1:9" ht="31.5">
      <c r="A253" s="53"/>
      <c r="B253" s="2" t="s">
        <v>50</v>
      </c>
      <c r="C253" s="21">
        <v>80</v>
      </c>
      <c r="D253" s="19">
        <v>4.82</v>
      </c>
      <c r="E253" s="19">
        <v>3.62</v>
      </c>
      <c r="F253" s="19">
        <v>23</v>
      </c>
      <c r="G253" s="19">
        <v>155.87</v>
      </c>
      <c r="H253" s="9">
        <v>186</v>
      </c>
      <c r="I253" s="1"/>
    </row>
    <row r="254" spans="1:9" ht="31.5">
      <c r="A254" s="53"/>
      <c r="B254" s="2" t="s">
        <v>39</v>
      </c>
      <c r="C254" s="21">
        <v>150</v>
      </c>
      <c r="D254" s="19">
        <v>0.12</v>
      </c>
      <c r="E254" s="19">
        <v>0</v>
      </c>
      <c r="F254" s="19">
        <v>13.24</v>
      </c>
      <c r="G254" s="19">
        <v>45.48</v>
      </c>
      <c r="H254" s="9">
        <v>240</v>
      </c>
      <c r="I254" s="1"/>
    </row>
    <row r="255" spans="1:9" ht="19.5" customHeight="1">
      <c r="A255" s="53"/>
      <c r="B255" s="2" t="s">
        <v>30</v>
      </c>
      <c r="C255" s="21">
        <v>30</v>
      </c>
      <c r="D255" s="19">
        <v>1.98</v>
      </c>
      <c r="E255" s="19">
        <v>0.36</v>
      </c>
      <c r="F255" s="19">
        <v>10.26</v>
      </c>
      <c r="G255" s="19">
        <v>54.3</v>
      </c>
      <c r="H255" s="1">
        <v>1</v>
      </c>
      <c r="I255" s="1"/>
    </row>
    <row r="256" spans="1:9" ht="19.5" customHeight="1">
      <c r="A256" s="54"/>
      <c r="B256" s="1" t="s">
        <v>102</v>
      </c>
      <c r="C256" s="10">
        <f>C251+C252+C253+C254+C255</f>
        <v>460</v>
      </c>
      <c r="D256" s="19">
        <f t="shared" ref="D256:G256" si="34">D251+D252+D253+D254+D255</f>
        <v>17.919999999999998</v>
      </c>
      <c r="E256" s="19">
        <f t="shared" si="34"/>
        <v>19.239999999999998</v>
      </c>
      <c r="F256" s="19">
        <f t="shared" si="34"/>
        <v>70.11</v>
      </c>
      <c r="G256" s="19">
        <f t="shared" si="34"/>
        <v>497.64000000000004</v>
      </c>
      <c r="H256" s="1"/>
      <c r="I256" s="1"/>
    </row>
    <row r="257" spans="1:9">
      <c r="A257" s="26" t="s">
        <v>31</v>
      </c>
      <c r="B257" s="89"/>
      <c r="C257" s="89"/>
      <c r="D257" s="89"/>
      <c r="E257" s="89"/>
      <c r="F257" s="89"/>
      <c r="G257" s="89"/>
      <c r="H257" s="89"/>
      <c r="I257" s="1"/>
    </row>
    <row r="258" spans="1:9" ht="31.5">
      <c r="A258" s="89" t="s">
        <v>32</v>
      </c>
      <c r="B258" s="2" t="s">
        <v>29</v>
      </c>
      <c r="C258" s="21">
        <v>180</v>
      </c>
      <c r="D258" s="1">
        <v>0.5</v>
      </c>
      <c r="E258" s="1">
        <v>0</v>
      </c>
      <c r="F258" s="1">
        <v>25.1</v>
      </c>
      <c r="G258" s="1">
        <v>102.41</v>
      </c>
      <c r="H258" s="9">
        <v>241</v>
      </c>
      <c r="I258" s="1"/>
    </row>
    <row r="259" spans="1:9" ht="15.75">
      <c r="A259" s="89"/>
      <c r="B259" s="2" t="s">
        <v>20</v>
      </c>
      <c r="C259" s="21">
        <v>20</v>
      </c>
      <c r="D259" s="1">
        <v>2</v>
      </c>
      <c r="E259" s="1">
        <v>6</v>
      </c>
      <c r="F259" s="1">
        <v>5.2</v>
      </c>
      <c r="G259" s="1">
        <v>100.3</v>
      </c>
      <c r="H259" s="9">
        <v>4</v>
      </c>
      <c r="I259" s="1"/>
    </row>
    <row r="260" spans="1:9" ht="20.25" customHeight="1">
      <c r="A260" s="6"/>
      <c r="B260" s="2" t="s">
        <v>66</v>
      </c>
      <c r="C260" s="21">
        <f>C258+C259</f>
        <v>200</v>
      </c>
      <c r="D260" s="36">
        <f t="shared" ref="D260:G260" si="35">D258+D259</f>
        <v>2.5</v>
      </c>
      <c r="E260" s="36">
        <f t="shared" si="35"/>
        <v>6</v>
      </c>
      <c r="F260" s="36">
        <f t="shared" si="35"/>
        <v>30.3</v>
      </c>
      <c r="G260" s="36">
        <f t="shared" si="35"/>
        <v>202.70999999999998</v>
      </c>
      <c r="H260" s="1"/>
      <c r="I260" s="1"/>
    </row>
    <row r="261" spans="1:9">
      <c r="A261" s="28" t="s">
        <v>34</v>
      </c>
      <c r="B261" s="89"/>
      <c r="C261" s="89"/>
      <c r="D261" s="89"/>
      <c r="E261" s="89"/>
      <c r="F261" s="89"/>
      <c r="G261" s="89"/>
      <c r="H261" s="89"/>
      <c r="I261" s="1"/>
    </row>
    <row r="262" spans="1:9">
      <c r="A262" s="78" t="s">
        <v>35</v>
      </c>
      <c r="B262" s="94" t="s">
        <v>85</v>
      </c>
      <c r="C262" s="56">
        <v>150</v>
      </c>
      <c r="D262" s="89">
        <v>6.79</v>
      </c>
      <c r="E262" s="89">
        <v>9.15</v>
      </c>
      <c r="F262" s="89">
        <v>15.93</v>
      </c>
      <c r="G262" s="89">
        <v>192.24</v>
      </c>
      <c r="H262" s="88">
        <v>77</v>
      </c>
      <c r="I262" s="1"/>
    </row>
    <row r="263" spans="1:9">
      <c r="A263" s="79"/>
      <c r="B263" s="94"/>
      <c r="C263" s="56"/>
      <c r="D263" s="89"/>
      <c r="E263" s="89"/>
      <c r="F263" s="89"/>
      <c r="G263" s="89"/>
      <c r="H263" s="88"/>
      <c r="I263" s="1"/>
    </row>
    <row r="264" spans="1:9">
      <c r="A264" s="79"/>
      <c r="B264" s="94"/>
      <c r="C264" s="56"/>
      <c r="D264" s="89"/>
      <c r="E264" s="89"/>
      <c r="F264" s="89"/>
      <c r="G264" s="89"/>
      <c r="H264" s="88"/>
      <c r="I264" s="1"/>
    </row>
    <row r="265" spans="1:9" ht="38.25">
      <c r="A265" s="79"/>
      <c r="B265" s="12" t="s">
        <v>86</v>
      </c>
      <c r="C265" s="21">
        <v>30</v>
      </c>
      <c r="D265" s="6">
        <v>0.94</v>
      </c>
      <c r="E265" s="6">
        <v>0.99</v>
      </c>
      <c r="F265" s="6">
        <v>2.1</v>
      </c>
      <c r="G265" s="6">
        <v>23.36</v>
      </c>
      <c r="H265" s="25">
        <v>196</v>
      </c>
      <c r="I265" s="1"/>
    </row>
    <row r="266" spans="1:9" ht="25.5" customHeight="1">
      <c r="A266" s="79"/>
      <c r="B266" s="2" t="s">
        <v>37</v>
      </c>
      <c r="C266" s="21">
        <v>30</v>
      </c>
      <c r="D266" s="6">
        <v>2.8</v>
      </c>
      <c r="E266" s="6">
        <v>1.2</v>
      </c>
      <c r="F266" s="6">
        <v>23.4</v>
      </c>
      <c r="G266" s="10">
        <v>81.400000000000006</v>
      </c>
      <c r="H266" s="25">
        <v>1</v>
      </c>
      <c r="I266" s="1"/>
    </row>
    <row r="267" spans="1:9" ht="21.75" customHeight="1">
      <c r="A267" s="79"/>
      <c r="B267" s="2" t="s">
        <v>38</v>
      </c>
      <c r="C267" s="21">
        <v>10</v>
      </c>
      <c r="D267" s="2">
        <v>0.9</v>
      </c>
      <c r="E267" s="6">
        <v>1.1399999999999999</v>
      </c>
      <c r="F267" s="6">
        <v>0.08</v>
      </c>
      <c r="G267" s="10">
        <v>17.399999999999999</v>
      </c>
      <c r="H267" s="25">
        <v>3</v>
      </c>
      <c r="I267" s="1"/>
    </row>
    <row r="268" spans="1:9" ht="20.25" customHeight="1">
      <c r="A268" s="79"/>
      <c r="B268" s="2" t="s">
        <v>21</v>
      </c>
      <c r="C268" s="21">
        <v>180</v>
      </c>
      <c r="D268" s="1">
        <v>0.09</v>
      </c>
      <c r="E268" s="1">
        <v>0</v>
      </c>
      <c r="F268" s="1">
        <v>9.0299999999999994</v>
      </c>
      <c r="G268" s="1">
        <v>36.479999999999997</v>
      </c>
      <c r="H268" s="1">
        <v>263</v>
      </c>
      <c r="I268" s="1"/>
    </row>
    <row r="269" spans="1:9" ht="18.75" customHeight="1">
      <c r="A269" s="79"/>
      <c r="B269" s="1" t="s">
        <v>103</v>
      </c>
      <c r="C269" s="10">
        <f>C262+C265+C266+C267+C268</f>
        <v>400</v>
      </c>
      <c r="D269" s="1">
        <f t="shared" ref="D269:G269" si="36">D262+D265+D266+D267+D268</f>
        <v>11.520000000000001</v>
      </c>
      <c r="E269" s="1">
        <f t="shared" si="36"/>
        <v>12.48</v>
      </c>
      <c r="F269" s="1">
        <f t="shared" si="36"/>
        <v>50.54</v>
      </c>
      <c r="G269" s="1">
        <f t="shared" si="36"/>
        <v>350.88</v>
      </c>
      <c r="H269" s="1"/>
      <c r="I269" s="1"/>
    </row>
    <row r="270" spans="1:9" ht="23.25" customHeight="1">
      <c r="A270" s="80"/>
      <c r="B270" s="26" t="s">
        <v>41</v>
      </c>
      <c r="C270" s="10">
        <f>C247+C249+C256+C260+C269</f>
        <v>1530</v>
      </c>
      <c r="D270" s="1">
        <f>D247+D249+D256+D260+D269</f>
        <v>42.519999999999996</v>
      </c>
      <c r="E270" s="1">
        <f>E247+E249+E256+E260+E269</f>
        <v>47.56</v>
      </c>
      <c r="F270" s="1">
        <f>F247+F249+F256+F260+F269</f>
        <v>206.55</v>
      </c>
      <c r="G270" s="1">
        <f>G247+G249+G256+G260+G269</f>
        <v>1422.92</v>
      </c>
      <c r="H270" s="1"/>
      <c r="I270" s="1"/>
    </row>
    <row r="271" spans="1:9" ht="23.25" customHeight="1">
      <c r="A271" s="81"/>
      <c r="B271" s="82"/>
      <c r="C271" s="82"/>
      <c r="D271" s="82"/>
      <c r="E271" s="82"/>
      <c r="F271" s="82"/>
      <c r="G271" s="82"/>
      <c r="H271" s="83"/>
      <c r="I271" s="1"/>
    </row>
    <row r="272" spans="1:9" ht="31.5" customHeight="1">
      <c r="A272" s="84"/>
      <c r="B272" s="85"/>
      <c r="C272" s="85"/>
      <c r="D272" s="85"/>
      <c r="E272" s="85"/>
      <c r="F272" s="85"/>
      <c r="G272" s="85"/>
      <c r="H272" s="86"/>
      <c r="I272" s="1"/>
    </row>
    <row r="273" spans="1:9">
      <c r="A273" s="91" t="s">
        <v>6</v>
      </c>
      <c r="B273" s="91" t="s">
        <v>7</v>
      </c>
      <c r="C273" s="91" t="s">
        <v>8</v>
      </c>
      <c r="D273" s="91" t="s">
        <v>9</v>
      </c>
      <c r="E273" s="91"/>
      <c r="F273" s="91"/>
      <c r="G273" s="92" t="s">
        <v>10</v>
      </c>
      <c r="H273" s="92" t="s">
        <v>11</v>
      </c>
      <c r="I273" s="92"/>
    </row>
    <row r="274" spans="1:9" ht="44.25" customHeight="1">
      <c r="A274" s="91"/>
      <c r="B274" s="91"/>
      <c r="C274" s="91"/>
      <c r="D274" s="1" t="s">
        <v>12</v>
      </c>
      <c r="E274" s="1" t="s">
        <v>13</v>
      </c>
      <c r="F274" s="7" t="s">
        <v>14</v>
      </c>
      <c r="G274" s="92"/>
      <c r="H274" s="92"/>
      <c r="I274" s="92"/>
    </row>
    <row r="275" spans="1:9" ht="21.75" customHeight="1">
      <c r="A275" s="93" t="s">
        <v>104</v>
      </c>
      <c r="B275" s="93"/>
      <c r="C275" s="93"/>
      <c r="D275" s="93"/>
      <c r="E275" s="93"/>
      <c r="F275" s="93"/>
      <c r="G275" s="93"/>
      <c r="H275" s="93"/>
      <c r="I275" s="15"/>
    </row>
    <row r="276" spans="1:9">
      <c r="A276" s="26" t="s">
        <v>17</v>
      </c>
      <c r="B276" s="89"/>
      <c r="C276" s="89"/>
      <c r="D276" s="89"/>
      <c r="E276" s="89"/>
      <c r="F276" s="89"/>
      <c r="G276" s="89"/>
      <c r="H276" s="89"/>
      <c r="I276" s="1"/>
    </row>
    <row r="277" spans="1:9" ht="29.25" customHeight="1">
      <c r="A277" s="90" t="s">
        <v>18</v>
      </c>
      <c r="B277" s="17" t="s">
        <v>59</v>
      </c>
      <c r="C277" s="21">
        <v>150</v>
      </c>
      <c r="D277" s="19">
        <v>3.42</v>
      </c>
      <c r="E277" s="19">
        <v>4</v>
      </c>
      <c r="F277" s="19">
        <v>19.649999999999999</v>
      </c>
      <c r="G277" s="19">
        <v>140.19999999999999</v>
      </c>
      <c r="H277" s="9">
        <v>99</v>
      </c>
      <c r="I277" s="1"/>
    </row>
    <row r="278" spans="1:9" ht="21" customHeight="1">
      <c r="A278" s="90"/>
      <c r="B278" s="2" t="s">
        <v>37</v>
      </c>
      <c r="C278" s="21">
        <v>40</v>
      </c>
      <c r="D278" s="19">
        <v>1.08</v>
      </c>
      <c r="E278" s="19">
        <v>1.2</v>
      </c>
      <c r="F278" s="19">
        <v>1.4</v>
      </c>
      <c r="G278" s="25">
        <v>32.799999999999997</v>
      </c>
      <c r="H278" s="9">
        <v>1</v>
      </c>
      <c r="I278" s="1"/>
    </row>
    <row r="279" spans="1:9" ht="21.75" customHeight="1">
      <c r="A279" s="90"/>
      <c r="B279" s="2" t="s">
        <v>38</v>
      </c>
      <c r="C279" s="21">
        <v>10</v>
      </c>
      <c r="D279" s="32">
        <v>1.4</v>
      </c>
      <c r="E279" s="19">
        <v>1.34</v>
      </c>
      <c r="F279" s="19">
        <v>0.08</v>
      </c>
      <c r="G279" s="25">
        <v>10.4</v>
      </c>
      <c r="H279" s="9">
        <v>3</v>
      </c>
      <c r="I279" s="1"/>
    </row>
    <row r="280" spans="1:9" ht="21" customHeight="1">
      <c r="A280" s="90"/>
      <c r="B280" s="14" t="s">
        <v>72</v>
      </c>
      <c r="C280" s="21">
        <v>150</v>
      </c>
      <c r="D280" s="19">
        <v>2.83</v>
      </c>
      <c r="E280" s="19">
        <v>2.95</v>
      </c>
      <c r="F280" s="19">
        <v>19.46</v>
      </c>
      <c r="G280" s="19">
        <v>105.44</v>
      </c>
      <c r="H280" s="9">
        <v>248</v>
      </c>
      <c r="I280" s="1"/>
    </row>
    <row r="281" spans="1:9" ht="21" customHeight="1">
      <c r="A281" s="90"/>
      <c r="B281" s="3" t="s">
        <v>61</v>
      </c>
      <c r="C281" s="10">
        <f>C277+C278+C280+C279</f>
        <v>350</v>
      </c>
      <c r="D281" s="19">
        <f t="shared" ref="D281:G281" si="37">D277+D278+D280+D279</f>
        <v>8.73</v>
      </c>
      <c r="E281" s="19">
        <f t="shared" si="37"/>
        <v>9.49</v>
      </c>
      <c r="F281" s="19">
        <f t="shared" si="37"/>
        <v>40.589999999999996</v>
      </c>
      <c r="G281" s="19">
        <f t="shared" si="37"/>
        <v>288.83999999999997</v>
      </c>
      <c r="H281" s="1"/>
      <c r="I281" s="1"/>
    </row>
    <row r="282" spans="1:9" ht="30">
      <c r="A282" s="30" t="s">
        <v>22</v>
      </c>
      <c r="B282" s="89"/>
      <c r="C282" s="89"/>
      <c r="D282" s="89"/>
      <c r="E282" s="89"/>
      <c r="F282" s="89"/>
      <c r="G282" s="89"/>
      <c r="H282" s="89"/>
      <c r="I282" s="1"/>
    </row>
    <row r="283" spans="1:9" ht="21.75" customHeight="1">
      <c r="A283" s="1" t="s">
        <v>23</v>
      </c>
      <c r="B283" s="1" t="s">
        <v>89</v>
      </c>
      <c r="C283" s="16">
        <v>100</v>
      </c>
      <c r="D283" s="1">
        <v>0.5</v>
      </c>
      <c r="E283" s="1">
        <v>0</v>
      </c>
      <c r="F283" s="1">
        <v>10.1</v>
      </c>
      <c r="G283" s="1">
        <v>66</v>
      </c>
      <c r="H283" s="1">
        <v>60</v>
      </c>
      <c r="I283" s="1"/>
    </row>
    <row r="284" spans="1:9">
      <c r="A284" s="28" t="s">
        <v>24</v>
      </c>
      <c r="B284" s="89"/>
      <c r="C284" s="89"/>
      <c r="D284" s="89"/>
      <c r="E284" s="89"/>
      <c r="F284" s="89"/>
      <c r="G284" s="89"/>
      <c r="H284" s="89"/>
      <c r="I284" s="1"/>
    </row>
    <row r="285" spans="1:9" ht="31.5">
      <c r="A285" s="52" t="s">
        <v>25</v>
      </c>
      <c r="B285" s="2" t="s">
        <v>105</v>
      </c>
      <c r="C285" s="21">
        <v>150</v>
      </c>
      <c r="D285" s="19">
        <v>3.73</v>
      </c>
      <c r="E285" s="19">
        <v>5.14</v>
      </c>
      <c r="F285" s="19">
        <v>13.63</v>
      </c>
      <c r="G285" s="19">
        <v>107.09</v>
      </c>
      <c r="H285" s="25">
        <v>46</v>
      </c>
      <c r="I285" s="1"/>
    </row>
    <row r="286" spans="1:9">
      <c r="A286" s="53"/>
      <c r="B286" s="94" t="s">
        <v>84</v>
      </c>
      <c r="C286" s="56">
        <v>60</v>
      </c>
      <c r="D286" s="87">
        <v>10</v>
      </c>
      <c r="E286" s="87">
        <v>12</v>
      </c>
      <c r="F286" s="87">
        <v>0.69</v>
      </c>
      <c r="G286" s="87">
        <v>122.77</v>
      </c>
      <c r="H286" s="88">
        <v>181</v>
      </c>
      <c r="I286" s="1"/>
    </row>
    <row r="287" spans="1:9">
      <c r="A287" s="53"/>
      <c r="B287" s="94"/>
      <c r="C287" s="56"/>
      <c r="D287" s="87"/>
      <c r="E287" s="87"/>
      <c r="F287" s="87"/>
      <c r="G287" s="87"/>
      <c r="H287" s="88"/>
      <c r="I287" s="1"/>
    </row>
    <row r="288" spans="1:9" ht="31.5">
      <c r="A288" s="53"/>
      <c r="B288" s="2" t="s">
        <v>28</v>
      </c>
      <c r="C288" s="21">
        <v>110</v>
      </c>
      <c r="D288" s="19">
        <v>1.68</v>
      </c>
      <c r="E288" s="19">
        <v>2.5299999999999998</v>
      </c>
      <c r="F288" s="19">
        <v>22.55</v>
      </c>
      <c r="G288" s="19">
        <v>112.58</v>
      </c>
      <c r="H288" s="25">
        <v>194</v>
      </c>
      <c r="I288" s="1"/>
    </row>
    <row r="289" spans="1:9" ht="31.5">
      <c r="A289" s="53"/>
      <c r="B289" s="2" t="s">
        <v>29</v>
      </c>
      <c r="C289" s="21">
        <v>150</v>
      </c>
      <c r="D289" s="19">
        <v>0.5</v>
      </c>
      <c r="E289" s="19">
        <v>0</v>
      </c>
      <c r="F289" s="19">
        <v>25.1</v>
      </c>
      <c r="G289" s="19">
        <v>102.41</v>
      </c>
      <c r="H289" s="25">
        <v>241</v>
      </c>
      <c r="I289" s="1"/>
    </row>
    <row r="290" spans="1:9" ht="15.75">
      <c r="A290" s="53"/>
      <c r="B290" s="2" t="s">
        <v>30</v>
      </c>
      <c r="C290" s="21">
        <v>30</v>
      </c>
      <c r="D290" s="19">
        <v>0.98</v>
      </c>
      <c r="E290" s="19">
        <v>0.36</v>
      </c>
      <c r="F290" s="19">
        <v>10.26</v>
      </c>
      <c r="G290" s="19">
        <v>54.3</v>
      </c>
      <c r="H290" s="25">
        <v>1</v>
      </c>
      <c r="I290" s="1"/>
    </row>
    <row r="291" spans="1:9" ht="24" customHeight="1">
      <c r="A291" s="54"/>
      <c r="B291" s="1" t="s">
        <v>106</v>
      </c>
      <c r="C291" s="10">
        <f>C285+C286+C288+C289+C290</f>
        <v>500</v>
      </c>
      <c r="D291" s="19">
        <f t="shared" ref="D291:G291" si="38">D285+D286+D288+D289+D290</f>
        <v>16.89</v>
      </c>
      <c r="E291" s="19">
        <f t="shared" si="38"/>
        <v>20.03</v>
      </c>
      <c r="F291" s="19">
        <f t="shared" si="38"/>
        <v>72.23</v>
      </c>
      <c r="G291" s="19">
        <f t="shared" si="38"/>
        <v>499.15000000000003</v>
      </c>
      <c r="H291" s="25"/>
      <c r="I291" s="1"/>
    </row>
    <row r="292" spans="1:9" ht="20.25" customHeight="1">
      <c r="A292" s="26" t="s">
        <v>31</v>
      </c>
      <c r="B292" s="89"/>
      <c r="C292" s="89"/>
      <c r="D292" s="89"/>
      <c r="E292" s="89"/>
      <c r="F292" s="89"/>
      <c r="G292" s="89"/>
      <c r="H292" s="89"/>
      <c r="I292" s="1"/>
    </row>
    <row r="293" spans="1:9" ht="26.25" customHeight="1">
      <c r="A293" s="52" t="s">
        <v>32</v>
      </c>
      <c r="B293" s="2" t="s">
        <v>33</v>
      </c>
      <c r="C293" s="21">
        <v>180</v>
      </c>
      <c r="D293" s="35">
        <v>5.59</v>
      </c>
      <c r="E293" s="35">
        <v>6.38</v>
      </c>
      <c r="F293" s="35">
        <v>9.3800000000000008</v>
      </c>
      <c r="G293" s="35">
        <v>117.31</v>
      </c>
      <c r="H293" s="9">
        <v>255</v>
      </c>
      <c r="I293" s="1"/>
    </row>
    <row r="294" spans="1:9" ht="22.5" customHeight="1">
      <c r="A294" s="54"/>
      <c r="B294" s="2" t="s">
        <v>43</v>
      </c>
      <c r="C294" s="21">
        <v>20</v>
      </c>
      <c r="D294" s="35">
        <v>1.05</v>
      </c>
      <c r="E294" s="35">
        <v>0.71</v>
      </c>
      <c r="F294" s="35">
        <v>21.14</v>
      </c>
      <c r="G294" s="35">
        <v>92.7</v>
      </c>
      <c r="H294" s="9">
        <v>58</v>
      </c>
      <c r="I294" s="1"/>
    </row>
    <row r="295" spans="1:9" ht="22.5" customHeight="1">
      <c r="A295" s="6"/>
      <c r="B295" s="2" t="s">
        <v>44</v>
      </c>
      <c r="C295" s="21">
        <f>C293+C294</f>
        <v>200</v>
      </c>
      <c r="D295" s="36">
        <f t="shared" ref="D295:G295" si="39">D293+D294</f>
        <v>6.64</v>
      </c>
      <c r="E295" s="36">
        <f t="shared" si="39"/>
        <v>7.09</v>
      </c>
      <c r="F295" s="36">
        <f t="shared" si="39"/>
        <v>30.520000000000003</v>
      </c>
      <c r="G295" s="36">
        <f t="shared" si="39"/>
        <v>210.01</v>
      </c>
      <c r="H295" s="1"/>
      <c r="I295" s="1"/>
    </row>
    <row r="296" spans="1:9" ht="23.25" customHeight="1">
      <c r="A296" s="28" t="s">
        <v>34</v>
      </c>
      <c r="B296" s="89"/>
      <c r="C296" s="89"/>
      <c r="D296" s="89"/>
      <c r="E296" s="89"/>
      <c r="F296" s="89"/>
      <c r="G296" s="89"/>
      <c r="H296" s="89"/>
      <c r="I296" s="1"/>
    </row>
    <row r="297" spans="1:9">
      <c r="A297" s="52" t="s">
        <v>35</v>
      </c>
      <c r="B297" s="55" t="s">
        <v>107</v>
      </c>
      <c r="C297" s="56" t="s">
        <v>122</v>
      </c>
      <c r="D297" s="87">
        <v>9.93</v>
      </c>
      <c r="E297" s="87">
        <v>10.48</v>
      </c>
      <c r="F297" s="87">
        <v>36.770000000000003</v>
      </c>
      <c r="G297" s="87">
        <v>297.73</v>
      </c>
      <c r="H297" s="88">
        <v>128</v>
      </c>
      <c r="I297" s="1"/>
    </row>
    <row r="298" spans="1:9">
      <c r="A298" s="53"/>
      <c r="B298" s="55"/>
      <c r="C298" s="56"/>
      <c r="D298" s="87"/>
      <c r="E298" s="87"/>
      <c r="F298" s="87"/>
      <c r="G298" s="87"/>
      <c r="H298" s="88"/>
      <c r="I298" s="1"/>
    </row>
    <row r="299" spans="1:9" ht="21.75" customHeight="1">
      <c r="A299" s="53"/>
      <c r="B299" s="55"/>
      <c r="C299" s="56"/>
      <c r="D299" s="87"/>
      <c r="E299" s="87"/>
      <c r="F299" s="87"/>
      <c r="G299" s="87"/>
      <c r="H299" s="88"/>
      <c r="I299" s="1"/>
    </row>
    <row r="300" spans="1:9" ht="36.75" customHeight="1">
      <c r="A300" s="53"/>
      <c r="B300" s="2" t="s">
        <v>39</v>
      </c>
      <c r="C300" s="21">
        <v>180</v>
      </c>
      <c r="D300" s="19">
        <v>0.12</v>
      </c>
      <c r="E300" s="19">
        <v>0</v>
      </c>
      <c r="F300" s="19">
        <v>13.24</v>
      </c>
      <c r="G300" s="19">
        <v>55.48</v>
      </c>
      <c r="H300" s="25">
        <v>240</v>
      </c>
      <c r="I300" s="1"/>
    </row>
    <row r="301" spans="1:9" ht="25.5" customHeight="1">
      <c r="A301" s="53"/>
      <c r="B301" s="1" t="s">
        <v>40</v>
      </c>
      <c r="C301" s="106">
        <v>400</v>
      </c>
      <c r="D301" s="19">
        <f>D297+D300</f>
        <v>10.049999999999999</v>
      </c>
      <c r="E301" s="19">
        <f t="shared" ref="E301:G301" si="40">E297+E300</f>
        <v>10.48</v>
      </c>
      <c r="F301" s="19">
        <f t="shared" si="40"/>
        <v>50.010000000000005</v>
      </c>
      <c r="G301" s="19">
        <f t="shared" si="40"/>
        <v>353.21000000000004</v>
      </c>
      <c r="H301" s="1"/>
      <c r="I301" s="1"/>
    </row>
    <row r="302" spans="1:9" ht="26.25" customHeight="1">
      <c r="A302" s="54"/>
      <c r="B302" s="26" t="s">
        <v>41</v>
      </c>
      <c r="C302" s="10">
        <f>C281+C283+C291+C295+C301</f>
        <v>1550</v>
      </c>
      <c r="D302" s="19">
        <f t="shared" ref="D302:G302" si="41">D281+D283+D291+D295+D301</f>
        <v>42.809999999999995</v>
      </c>
      <c r="E302" s="19">
        <f t="shared" si="41"/>
        <v>47.09</v>
      </c>
      <c r="F302" s="19">
        <f t="shared" si="41"/>
        <v>203.45</v>
      </c>
      <c r="G302" s="19">
        <f t="shared" si="41"/>
        <v>1417.21</v>
      </c>
      <c r="H302" s="1"/>
      <c r="I302" s="1"/>
    </row>
    <row r="303" spans="1:9" ht="26.25" customHeight="1">
      <c r="A303" s="46"/>
      <c r="B303" s="47"/>
      <c r="C303" s="47"/>
      <c r="D303" s="47"/>
      <c r="E303" s="47"/>
      <c r="F303" s="47"/>
      <c r="G303" s="47"/>
      <c r="H303" s="48"/>
      <c r="I303" s="1"/>
    </row>
    <row r="304" spans="1:9" ht="26.25" customHeight="1">
      <c r="A304" s="49"/>
      <c r="B304" s="50"/>
      <c r="C304" s="50"/>
      <c r="D304" s="50"/>
      <c r="E304" s="50"/>
      <c r="F304" s="50"/>
      <c r="G304" s="50"/>
      <c r="H304" s="51"/>
      <c r="I304" s="1"/>
    </row>
    <row r="305" spans="1:9">
      <c r="A305" s="91" t="s">
        <v>6</v>
      </c>
      <c r="B305" s="91" t="s">
        <v>7</v>
      </c>
      <c r="C305" s="91" t="s">
        <v>8</v>
      </c>
      <c r="D305" s="91" t="s">
        <v>9</v>
      </c>
      <c r="E305" s="91"/>
      <c r="F305" s="91"/>
      <c r="G305" s="92" t="s">
        <v>10</v>
      </c>
      <c r="H305" s="92" t="s">
        <v>11</v>
      </c>
      <c r="I305" s="92"/>
    </row>
    <row r="306" spans="1:9" ht="33.75" customHeight="1">
      <c r="A306" s="91"/>
      <c r="B306" s="91"/>
      <c r="C306" s="91"/>
      <c r="D306" s="1" t="s">
        <v>12</v>
      </c>
      <c r="E306" s="1" t="s">
        <v>13</v>
      </c>
      <c r="F306" s="7" t="s">
        <v>14</v>
      </c>
      <c r="G306" s="92"/>
      <c r="H306" s="92"/>
      <c r="I306" s="92"/>
    </row>
    <row r="307" spans="1:9" ht="21.75" customHeight="1">
      <c r="A307" s="93" t="s">
        <v>108</v>
      </c>
      <c r="B307" s="93"/>
      <c r="C307" s="93"/>
      <c r="D307" s="93"/>
      <c r="E307" s="93"/>
      <c r="F307" s="93"/>
      <c r="G307" s="93"/>
      <c r="H307" s="93"/>
      <c r="I307" s="15"/>
    </row>
    <row r="308" spans="1:9">
      <c r="A308" s="26" t="s">
        <v>17</v>
      </c>
      <c r="B308" s="89"/>
      <c r="C308" s="89"/>
      <c r="D308" s="89"/>
      <c r="E308" s="89"/>
      <c r="F308" s="89"/>
      <c r="G308" s="89"/>
      <c r="H308" s="89"/>
      <c r="I308" s="1"/>
    </row>
    <row r="309" spans="1:9" ht="31.5">
      <c r="A309" s="90" t="s">
        <v>18</v>
      </c>
      <c r="B309" s="17" t="s">
        <v>121</v>
      </c>
      <c r="C309" s="21">
        <v>150</v>
      </c>
      <c r="D309" s="19">
        <v>4.3</v>
      </c>
      <c r="E309" s="19">
        <v>5.2</v>
      </c>
      <c r="F309" s="19">
        <v>18</v>
      </c>
      <c r="G309" s="19">
        <v>155</v>
      </c>
      <c r="H309" s="9">
        <v>86</v>
      </c>
      <c r="I309" s="1"/>
    </row>
    <row r="310" spans="1:9" ht="15.75">
      <c r="A310" s="90"/>
      <c r="B310" s="2" t="s">
        <v>37</v>
      </c>
      <c r="C310" s="21">
        <v>40</v>
      </c>
      <c r="D310" s="19">
        <v>1.08</v>
      </c>
      <c r="E310" s="19">
        <v>1.2</v>
      </c>
      <c r="F310" s="19">
        <v>2.8</v>
      </c>
      <c r="G310" s="25">
        <v>32.799999999999997</v>
      </c>
      <c r="H310" s="9">
        <v>1</v>
      </c>
      <c r="I310" s="1"/>
    </row>
    <row r="311" spans="1:9" ht="15.75">
      <c r="A311" s="90"/>
      <c r="B311" s="2" t="s">
        <v>38</v>
      </c>
      <c r="C311" s="21">
        <v>10</v>
      </c>
      <c r="D311" s="32">
        <v>1</v>
      </c>
      <c r="E311" s="19">
        <v>1.04</v>
      </c>
      <c r="F311" s="19">
        <v>0.08</v>
      </c>
      <c r="G311" s="25">
        <v>10.4</v>
      </c>
      <c r="H311" s="9">
        <v>3</v>
      </c>
      <c r="I311" s="1"/>
    </row>
    <row r="312" spans="1:9" ht="31.5">
      <c r="A312" s="90"/>
      <c r="B312" s="2" t="s">
        <v>60</v>
      </c>
      <c r="C312" s="21">
        <v>150</v>
      </c>
      <c r="D312" s="19">
        <v>2.09</v>
      </c>
      <c r="E312" s="19">
        <v>2.39</v>
      </c>
      <c r="F312" s="19">
        <v>14.78</v>
      </c>
      <c r="G312" s="19">
        <v>89.02</v>
      </c>
      <c r="H312" s="9">
        <v>253</v>
      </c>
      <c r="I312" s="1"/>
    </row>
    <row r="313" spans="1:9" ht="15.75">
      <c r="A313" s="90"/>
      <c r="B313" s="3" t="s">
        <v>61</v>
      </c>
      <c r="C313" s="10">
        <f>C309+C310+C311+C312</f>
        <v>350</v>
      </c>
      <c r="D313" s="19">
        <f t="shared" ref="D313:G313" si="42">D309+D310+D311+D312</f>
        <v>8.4699999999999989</v>
      </c>
      <c r="E313" s="19">
        <f t="shared" si="42"/>
        <v>9.83</v>
      </c>
      <c r="F313" s="19">
        <f t="shared" si="42"/>
        <v>35.659999999999997</v>
      </c>
      <c r="G313" s="19">
        <f t="shared" si="42"/>
        <v>287.22000000000003</v>
      </c>
      <c r="H313" s="9"/>
      <c r="I313" s="1"/>
    </row>
    <row r="314" spans="1:9" ht="30">
      <c r="A314" s="30" t="s">
        <v>22</v>
      </c>
      <c r="B314" s="89"/>
      <c r="C314" s="89"/>
      <c r="D314" s="89"/>
      <c r="E314" s="89"/>
      <c r="F314" s="89"/>
      <c r="G314" s="89"/>
      <c r="H314" s="89"/>
      <c r="I314" s="1"/>
    </row>
    <row r="315" spans="1:9" ht="15.75">
      <c r="A315" s="1" t="s">
        <v>23</v>
      </c>
      <c r="B315" s="2" t="s">
        <v>82</v>
      </c>
      <c r="C315" s="107">
        <v>100</v>
      </c>
      <c r="D315" s="33">
        <v>0.22</v>
      </c>
      <c r="E315" s="33">
        <v>0.22</v>
      </c>
      <c r="F315" s="33">
        <v>21.7</v>
      </c>
      <c r="G315" s="33">
        <v>79.8</v>
      </c>
      <c r="H315" s="33">
        <v>245</v>
      </c>
      <c r="I315" s="1"/>
    </row>
    <row r="316" spans="1:9">
      <c r="A316" s="28" t="s">
        <v>24</v>
      </c>
      <c r="B316" s="89"/>
      <c r="C316" s="89"/>
      <c r="D316" s="89"/>
      <c r="E316" s="89"/>
      <c r="F316" s="89"/>
      <c r="G316" s="89"/>
      <c r="H316" s="89"/>
      <c r="I316" s="1"/>
    </row>
    <row r="317" spans="1:9" ht="31.5">
      <c r="A317" s="52" t="s">
        <v>25</v>
      </c>
      <c r="B317" s="2" t="s">
        <v>109</v>
      </c>
      <c r="C317" s="21">
        <v>150</v>
      </c>
      <c r="D317" s="19">
        <v>4.34</v>
      </c>
      <c r="E317" s="19">
        <v>1.97</v>
      </c>
      <c r="F317" s="19">
        <v>3.22</v>
      </c>
      <c r="G317" s="19">
        <v>55.79</v>
      </c>
      <c r="H317" s="25">
        <v>337</v>
      </c>
      <c r="I317" s="1"/>
    </row>
    <row r="318" spans="1:9">
      <c r="A318" s="53"/>
      <c r="B318" s="94" t="s">
        <v>110</v>
      </c>
      <c r="C318" s="56">
        <v>50</v>
      </c>
      <c r="D318" s="87">
        <v>6.85</v>
      </c>
      <c r="E318" s="87">
        <v>9.8800000000000008</v>
      </c>
      <c r="F318" s="87">
        <v>15.35</v>
      </c>
      <c r="G318" s="87">
        <v>165.77</v>
      </c>
      <c r="H318" s="88">
        <v>178</v>
      </c>
      <c r="I318" s="1"/>
    </row>
    <row r="319" spans="1:9">
      <c r="A319" s="53"/>
      <c r="B319" s="94"/>
      <c r="C319" s="56"/>
      <c r="D319" s="87"/>
      <c r="E319" s="87"/>
      <c r="F319" s="87"/>
      <c r="G319" s="87"/>
      <c r="H319" s="88"/>
      <c r="I319" s="1"/>
    </row>
    <row r="320" spans="1:9" ht="15.75">
      <c r="A320" s="53"/>
      <c r="B320" s="2" t="s">
        <v>76</v>
      </c>
      <c r="C320" s="21">
        <v>110</v>
      </c>
      <c r="D320" s="19">
        <v>2.34</v>
      </c>
      <c r="E320" s="19">
        <v>6.64</v>
      </c>
      <c r="F320" s="19">
        <v>17.079999999999998</v>
      </c>
      <c r="G320" s="19">
        <v>127.67</v>
      </c>
      <c r="H320" s="25">
        <v>206</v>
      </c>
      <c r="I320" s="1"/>
    </row>
    <row r="321" spans="1:9" ht="31.5">
      <c r="A321" s="53"/>
      <c r="B321" s="2" t="s">
        <v>68</v>
      </c>
      <c r="C321" s="21">
        <v>150</v>
      </c>
      <c r="D321" s="19">
        <v>1.02</v>
      </c>
      <c r="E321" s="19">
        <v>0</v>
      </c>
      <c r="F321" s="19">
        <v>21.76</v>
      </c>
      <c r="G321" s="19">
        <v>87.14</v>
      </c>
      <c r="H321" s="25">
        <v>233</v>
      </c>
      <c r="I321" s="1"/>
    </row>
    <row r="322" spans="1:9" ht="15.75">
      <c r="A322" s="53"/>
      <c r="B322" s="2" t="s">
        <v>30</v>
      </c>
      <c r="C322" s="21">
        <v>30</v>
      </c>
      <c r="D322" s="19">
        <v>1.98</v>
      </c>
      <c r="E322" s="19">
        <v>0.36</v>
      </c>
      <c r="F322" s="19">
        <v>10.26</v>
      </c>
      <c r="G322" s="19">
        <v>54.3</v>
      </c>
      <c r="H322" s="25">
        <v>1</v>
      </c>
      <c r="I322" s="1"/>
    </row>
    <row r="323" spans="1:9" ht="21" customHeight="1">
      <c r="A323" s="54"/>
      <c r="B323" s="1" t="s">
        <v>111</v>
      </c>
      <c r="C323" s="16">
        <f>C317+C318+C320+C321+C322</f>
        <v>490</v>
      </c>
      <c r="D323" s="19">
        <f t="shared" ref="D323:G323" si="43">D317+D318+D320+D321+D322</f>
        <v>16.529999999999998</v>
      </c>
      <c r="E323" s="19">
        <f t="shared" si="43"/>
        <v>18.850000000000001</v>
      </c>
      <c r="F323" s="19">
        <f t="shared" si="43"/>
        <v>67.67</v>
      </c>
      <c r="G323" s="19">
        <f t="shared" si="43"/>
        <v>490.67</v>
      </c>
      <c r="H323" s="1"/>
      <c r="I323" s="1"/>
    </row>
    <row r="324" spans="1:9">
      <c r="A324" s="26" t="s">
        <v>31</v>
      </c>
      <c r="B324" s="89"/>
      <c r="C324" s="89"/>
      <c r="D324" s="89"/>
      <c r="E324" s="89"/>
      <c r="F324" s="89"/>
      <c r="G324" s="89"/>
      <c r="H324" s="89"/>
      <c r="I324" s="1"/>
    </row>
    <row r="325" spans="1:9" ht="21" customHeight="1">
      <c r="A325" s="89" t="s">
        <v>32</v>
      </c>
      <c r="B325" s="2" t="s">
        <v>21</v>
      </c>
      <c r="C325" s="21">
        <v>180</v>
      </c>
      <c r="D325" s="1">
        <v>0.09</v>
      </c>
      <c r="E325" s="1">
        <v>0</v>
      </c>
      <c r="F325" s="1">
        <v>9.0299999999999994</v>
      </c>
      <c r="G325" s="1">
        <v>83.48</v>
      </c>
      <c r="H325" s="9">
        <v>263</v>
      </c>
      <c r="I325" s="1"/>
    </row>
    <row r="326" spans="1:9" ht="21.75" customHeight="1">
      <c r="A326" s="89"/>
      <c r="B326" s="2" t="s">
        <v>20</v>
      </c>
      <c r="C326" s="21">
        <v>20</v>
      </c>
      <c r="D326" s="1">
        <v>6</v>
      </c>
      <c r="E326" s="1">
        <v>7</v>
      </c>
      <c r="F326" s="1">
        <v>21.2</v>
      </c>
      <c r="G326" s="1">
        <v>123.3</v>
      </c>
      <c r="H326" s="1">
        <v>4</v>
      </c>
      <c r="I326" s="1"/>
    </row>
    <row r="327" spans="1:9" ht="22.5" customHeight="1">
      <c r="A327" s="6"/>
      <c r="B327" s="2" t="s">
        <v>66</v>
      </c>
      <c r="C327" s="2">
        <f>C325+C326</f>
        <v>200</v>
      </c>
      <c r="D327" s="5">
        <f>D325+D326</f>
        <v>6.09</v>
      </c>
      <c r="E327" s="5">
        <f t="shared" ref="E327:G327" si="44">E325+E326</f>
        <v>7</v>
      </c>
      <c r="F327" s="5">
        <f>F325+F326</f>
        <v>30.229999999999997</v>
      </c>
      <c r="G327" s="5">
        <f t="shared" si="44"/>
        <v>206.78</v>
      </c>
      <c r="H327" s="1"/>
      <c r="I327" s="1"/>
    </row>
    <row r="328" spans="1:9">
      <c r="A328" s="28" t="s">
        <v>34</v>
      </c>
      <c r="B328" s="89"/>
      <c r="C328" s="89"/>
      <c r="D328" s="89"/>
      <c r="E328" s="89"/>
      <c r="F328" s="89"/>
      <c r="G328" s="89"/>
      <c r="H328" s="89"/>
      <c r="I328" s="1"/>
    </row>
    <row r="329" spans="1:9">
      <c r="A329" s="52" t="s">
        <v>35</v>
      </c>
      <c r="B329" s="94" t="s">
        <v>28</v>
      </c>
      <c r="C329" s="56">
        <v>150</v>
      </c>
      <c r="D329" s="89">
        <v>5.52</v>
      </c>
      <c r="E329" s="89">
        <v>6.3</v>
      </c>
      <c r="F329" s="89">
        <v>31.32</v>
      </c>
      <c r="G329" s="89">
        <v>211.1</v>
      </c>
      <c r="H329" s="88">
        <v>194</v>
      </c>
      <c r="I329" s="1"/>
    </row>
    <row r="330" spans="1:9">
      <c r="A330" s="53"/>
      <c r="B330" s="94"/>
      <c r="C330" s="56"/>
      <c r="D330" s="89"/>
      <c r="E330" s="89"/>
      <c r="F330" s="89"/>
      <c r="G330" s="89"/>
      <c r="H330" s="88"/>
      <c r="I330" s="1"/>
    </row>
    <row r="331" spans="1:9">
      <c r="A331" s="53"/>
      <c r="B331" s="94"/>
      <c r="C331" s="56"/>
      <c r="D331" s="89"/>
      <c r="E331" s="89"/>
      <c r="F331" s="89"/>
      <c r="G331" s="89"/>
      <c r="H331" s="88"/>
      <c r="I331" s="1"/>
    </row>
    <row r="332" spans="1:9" ht="23.25" customHeight="1">
      <c r="A332" s="53"/>
      <c r="B332" s="2" t="s">
        <v>112</v>
      </c>
      <c r="C332" s="21">
        <v>20</v>
      </c>
      <c r="D332" s="1">
        <v>2.54</v>
      </c>
      <c r="E332" s="1">
        <v>2.2999999999999998</v>
      </c>
      <c r="F332" s="1">
        <v>0.14000000000000001</v>
      </c>
      <c r="G332" s="1">
        <v>31.5</v>
      </c>
      <c r="H332" s="25">
        <v>216</v>
      </c>
      <c r="I332" s="1"/>
    </row>
    <row r="333" spans="1:9" ht="20.25" customHeight="1">
      <c r="A333" s="53"/>
      <c r="B333" s="2" t="s">
        <v>37</v>
      </c>
      <c r="C333" s="21">
        <v>40</v>
      </c>
      <c r="D333" s="6">
        <v>1.08</v>
      </c>
      <c r="E333" s="6">
        <v>1.2</v>
      </c>
      <c r="F333" s="6">
        <v>1.4</v>
      </c>
      <c r="G333" s="10">
        <v>32.799999999999997</v>
      </c>
      <c r="H333" s="25">
        <v>1</v>
      </c>
      <c r="I333" s="1"/>
    </row>
    <row r="334" spans="1:9" ht="24" customHeight="1">
      <c r="A334" s="53"/>
      <c r="B334" s="2" t="s">
        <v>38</v>
      </c>
      <c r="C334" s="21">
        <v>10</v>
      </c>
      <c r="D334" s="2">
        <v>1.4</v>
      </c>
      <c r="E334" s="6">
        <v>1.34</v>
      </c>
      <c r="F334" s="6">
        <v>0.08</v>
      </c>
      <c r="G334" s="10">
        <v>10.4</v>
      </c>
      <c r="H334" s="25">
        <v>3</v>
      </c>
      <c r="I334" s="1"/>
    </row>
    <row r="335" spans="1:9" ht="38.25" customHeight="1">
      <c r="A335" s="53"/>
      <c r="B335" s="2" t="s">
        <v>52</v>
      </c>
      <c r="C335" s="21">
        <v>180</v>
      </c>
      <c r="D335" s="1">
        <v>0.25</v>
      </c>
      <c r="E335" s="1">
        <v>0</v>
      </c>
      <c r="F335" s="1">
        <v>17</v>
      </c>
      <c r="G335" s="1">
        <v>68.989999999999995</v>
      </c>
      <c r="H335" s="25">
        <v>239</v>
      </c>
      <c r="I335" s="1"/>
    </row>
    <row r="336" spans="1:9" ht="23.25" customHeight="1">
      <c r="A336" s="53"/>
      <c r="B336" s="1" t="s">
        <v>103</v>
      </c>
      <c r="C336" s="1">
        <f>C329+C335+C333+C334+C332</f>
        <v>400</v>
      </c>
      <c r="D336" s="1">
        <f t="shared" ref="D336:G336" si="45">D329+D335+D333+D334+D332</f>
        <v>10.79</v>
      </c>
      <c r="E336" s="1">
        <f t="shared" si="45"/>
        <v>11.14</v>
      </c>
      <c r="F336" s="8">
        <f t="shared" si="45"/>
        <v>49.94</v>
      </c>
      <c r="G336" s="1">
        <f t="shared" si="45"/>
        <v>354.78999999999996</v>
      </c>
      <c r="H336" s="1"/>
      <c r="I336" s="1"/>
    </row>
    <row r="337" spans="1:9" ht="25.5" customHeight="1">
      <c r="A337" s="54"/>
      <c r="B337" s="26" t="s">
        <v>41</v>
      </c>
      <c r="C337" s="1">
        <f>C313+C315+C323+C327+C336</f>
        <v>1540</v>
      </c>
      <c r="D337" s="1">
        <f>D313+D315+D323+D327+D336</f>
        <v>42.099999999999994</v>
      </c>
      <c r="E337" s="1">
        <f>E313+E315+E323+E327+E336</f>
        <v>47.040000000000006</v>
      </c>
      <c r="F337" s="1">
        <f>F313+F315+F323+F327+F336</f>
        <v>205.2</v>
      </c>
      <c r="G337" s="5">
        <f>G313+G315+G323+G327+G336</f>
        <v>1419.26</v>
      </c>
      <c r="H337" s="1"/>
      <c r="I337" s="1"/>
    </row>
    <row r="338" spans="1:9">
      <c r="A338" s="1"/>
      <c r="B338" s="1"/>
      <c r="C338" s="1"/>
      <c r="D338" s="1"/>
      <c r="E338" s="1"/>
      <c r="F338" s="1"/>
      <c r="G338" s="1"/>
      <c r="H338" s="1"/>
      <c r="I338" s="1"/>
    </row>
    <row r="339" spans="1:9">
      <c r="A339" s="1"/>
      <c r="B339" s="1"/>
      <c r="C339" s="1"/>
      <c r="D339" s="1"/>
      <c r="E339" s="1"/>
      <c r="F339" s="1"/>
      <c r="G339" s="1"/>
      <c r="H339" s="1"/>
      <c r="I339" s="1"/>
    </row>
    <row r="340" spans="1:9">
      <c r="A340" s="1"/>
      <c r="B340" s="1"/>
      <c r="C340" s="1"/>
      <c r="D340" s="1"/>
      <c r="E340" s="1"/>
      <c r="F340" s="1"/>
      <c r="G340" s="1"/>
      <c r="H340" s="1"/>
      <c r="I340" s="1"/>
    </row>
    <row r="341" spans="1:9">
      <c r="A341" s="1"/>
      <c r="B341" s="1"/>
      <c r="C341" s="1"/>
      <c r="D341" s="1"/>
      <c r="E341" s="1"/>
      <c r="F341" s="1"/>
      <c r="G341" s="1"/>
      <c r="H341" s="1"/>
      <c r="I341" s="1"/>
    </row>
    <row r="342" spans="1:9">
      <c r="A342" s="1"/>
      <c r="B342" s="1"/>
      <c r="C342" s="1"/>
      <c r="D342" s="1"/>
      <c r="E342" s="1"/>
      <c r="F342" s="1"/>
      <c r="G342" s="1"/>
      <c r="H342" s="1"/>
      <c r="I342" s="1"/>
    </row>
    <row r="343" spans="1:9">
      <c r="A343" s="1"/>
      <c r="B343" s="1"/>
      <c r="C343" s="1"/>
      <c r="D343" s="1"/>
      <c r="E343" s="1"/>
      <c r="F343" s="1"/>
      <c r="G343" s="1"/>
      <c r="H343" s="1"/>
      <c r="I343" s="1"/>
    </row>
    <row r="344" spans="1:9">
      <c r="A344" s="1"/>
      <c r="B344" s="1"/>
      <c r="C344" s="1"/>
      <c r="D344" s="1"/>
      <c r="E344" s="1"/>
      <c r="F344" s="1"/>
      <c r="G344" s="1"/>
      <c r="H344" s="1"/>
      <c r="I344" s="1"/>
    </row>
    <row r="345" spans="1:9">
      <c r="A345" s="1"/>
      <c r="B345" s="1"/>
      <c r="C345" s="1"/>
      <c r="D345" s="1"/>
      <c r="E345" s="1"/>
      <c r="F345" s="1"/>
      <c r="G345" s="1"/>
      <c r="H345" s="1"/>
      <c r="I345" s="1"/>
    </row>
    <row r="346" spans="1:9">
      <c r="A346" s="1"/>
      <c r="B346" s="1"/>
      <c r="C346" s="1"/>
      <c r="D346" s="1"/>
      <c r="E346" s="1"/>
      <c r="F346" s="1"/>
      <c r="G346" s="1"/>
      <c r="H346" s="1"/>
      <c r="I346" s="1"/>
    </row>
    <row r="347" spans="1:9">
      <c r="A347" s="1"/>
      <c r="B347" s="1"/>
      <c r="C347" s="1"/>
      <c r="D347" s="1"/>
      <c r="E347" s="1"/>
      <c r="F347" s="1"/>
      <c r="G347" s="1"/>
      <c r="H347" s="1"/>
      <c r="I347" s="1"/>
    </row>
    <row r="348" spans="1:9">
      <c r="A348" s="1"/>
      <c r="B348" s="1"/>
      <c r="C348" s="1"/>
      <c r="D348" s="1"/>
      <c r="E348" s="1"/>
      <c r="F348" s="1"/>
      <c r="G348" s="1"/>
      <c r="H348" s="1"/>
      <c r="I348" s="1"/>
    </row>
    <row r="349" spans="1:9">
      <c r="A349" s="1"/>
      <c r="B349" s="1"/>
      <c r="C349" s="1"/>
      <c r="D349" s="1"/>
      <c r="E349" s="1"/>
      <c r="F349" s="1"/>
      <c r="G349" s="1"/>
      <c r="H349" s="1"/>
      <c r="I349" s="1"/>
    </row>
    <row r="350" spans="1:9">
      <c r="A350" s="1"/>
      <c r="B350" s="1"/>
      <c r="C350" s="1"/>
      <c r="D350" s="1"/>
      <c r="E350" s="1"/>
      <c r="F350" s="1"/>
      <c r="G350" s="1"/>
      <c r="H350" s="1"/>
      <c r="I350" s="1"/>
    </row>
    <row r="351" spans="1:9">
      <c r="A351" s="1"/>
      <c r="B351" s="1"/>
      <c r="C351" s="1"/>
      <c r="D351" s="1"/>
      <c r="E351" s="1"/>
      <c r="F351" s="1"/>
      <c r="G351" s="1"/>
      <c r="H351" s="1"/>
      <c r="I351" s="1"/>
    </row>
    <row r="352" spans="1:9">
      <c r="A352" s="1"/>
      <c r="B352" s="1"/>
      <c r="C352" s="1"/>
      <c r="D352" s="1"/>
      <c r="E352" s="1"/>
      <c r="F352" s="1"/>
      <c r="G352" s="1"/>
      <c r="H352" s="1"/>
      <c r="I352" s="1"/>
    </row>
    <row r="353" spans="1:9">
      <c r="A353" s="1"/>
      <c r="B353" s="1"/>
      <c r="C353" s="1"/>
      <c r="D353" s="1"/>
      <c r="E353" s="1"/>
      <c r="F353" s="1"/>
      <c r="G353" s="1"/>
      <c r="H353" s="1"/>
      <c r="I353" s="1"/>
    </row>
    <row r="354" spans="1:9">
      <c r="A354" s="1"/>
      <c r="B354" s="1"/>
      <c r="C354" s="1"/>
      <c r="D354" s="1"/>
      <c r="E354" s="1"/>
      <c r="F354" s="1"/>
      <c r="G354" s="1"/>
      <c r="H354" s="1"/>
      <c r="I354" s="1"/>
    </row>
    <row r="355" spans="1:9">
      <c r="A355" s="1"/>
      <c r="B355" s="1"/>
      <c r="C355" s="1"/>
      <c r="D355" s="1"/>
      <c r="E355" s="1"/>
      <c r="F355" s="1"/>
      <c r="G355" s="1"/>
      <c r="H355" s="1"/>
      <c r="I355" s="1"/>
    </row>
    <row r="356" spans="1:9">
      <c r="A356" s="1"/>
      <c r="B356" s="1"/>
      <c r="C356" s="1"/>
      <c r="D356" s="1"/>
      <c r="E356" s="1"/>
      <c r="F356" s="1"/>
      <c r="G356" s="1"/>
      <c r="H356" s="1"/>
      <c r="I356" s="1"/>
    </row>
    <row r="357" spans="1:9">
      <c r="A357" s="1"/>
      <c r="B357" s="1"/>
      <c r="C357" s="1"/>
      <c r="D357" s="1"/>
      <c r="E357" s="1"/>
      <c r="F357" s="1"/>
      <c r="G357" s="1"/>
      <c r="H357" s="1"/>
      <c r="I357" s="1"/>
    </row>
    <row r="358" spans="1:9">
      <c r="A358" s="1"/>
      <c r="B358" s="1"/>
      <c r="C358" s="1"/>
      <c r="D358" s="1"/>
      <c r="E358" s="1"/>
      <c r="F358" s="1"/>
      <c r="G358" s="1"/>
      <c r="H358" s="1"/>
      <c r="I358" s="1"/>
    </row>
    <row r="359" spans="1:9">
      <c r="A359" s="1"/>
      <c r="B359" s="1"/>
      <c r="C359" s="1"/>
      <c r="D359" s="1"/>
      <c r="E359" s="1"/>
      <c r="F359" s="1"/>
      <c r="G359" s="1"/>
      <c r="H359" s="1"/>
      <c r="I359" s="1"/>
    </row>
    <row r="360" spans="1:9">
      <c r="A360" s="1"/>
      <c r="B360" s="1"/>
      <c r="C360" s="1"/>
      <c r="D360" s="1"/>
      <c r="E360" s="1"/>
      <c r="F360" s="1"/>
      <c r="G360" s="1"/>
      <c r="H360" s="1"/>
      <c r="I360" s="1"/>
    </row>
    <row r="361" spans="1:9">
      <c r="A361" s="1"/>
      <c r="B361" s="1"/>
      <c r="C361" s="1"/>
      <c r="D361" s="1"/>
      <c r="E361" s="1"/>
      <c r="F361" s="1"/>
      <c r="G361" s="1"/>
      <c r="H361" s="1"/>
      <c r="I361" s="1"/>
    </row>
    <row r="362" spans="1:9">
      <c r="A362" s="1"/>
      <c r="B362" s="1"/>
      <c r="C362" s="1"/>
      <c r="D362" s="1"/>
      <c r="E362" s="1"/>
      <c r="F362" s="1"/>
      <c r="G362" s="1"/>
      <c r="H362" s="1"/>
      <c r="I362" s="1"/>
    </row>
    <row r="363" spans="1:9">
      <c r="A363" s="1"/>
      <c r="B363" s="1"/>
      <c r="C363" s="1"/>
      <c r="D363" s="1"/>
      <c r="E363" s="1"/>
      <c r="F363" s="1"/>
      <c r="G363" s="1"/>
      <c r="H363" s="1"/>
      <c r="I363" s="1"/>
    </row>
    <row r="364" spans="1:9">
      <c r="A364" s="1"/>
      <c r="B364" s="1"/>
      <c r="C364" s="1"/>
      <c r="D364" s="1"/>
      <c r="E364" s="1"/>
      <c r="F364" s="1"/>
      <c r="G364" s="1"/>
      <c r="H364" s="1"/>
      <c r="I364" s="1"/>
    </row>
    <row r="365" spans="1:9">
      <c r="A365" s="1"/>
      <c r="B365" s="1"/>
      <c r="C365" s="1"/>
      <c r="D365" s="1"/>
      <c r="E365" s="1"/>
      <c r="F365" s="1"/>
      <c r="G365" s="1"/>
      <c r="H365" s="1"/>
      <c r="I365" s="1"/>
    </row>
    <row r="366" spans="1:9">
      <c r="A366" s="1"/>
      <c r="B366" s="1"/>
      <c r="C366" s="1"/>
      <c r="D366" s="1"/>
      <c r="E366" s="1"/>
      <c r="F366" s="1"/>
      <c r="G366" s="1"/>
      <c r="H366" s="1"/>
      <c r="I366" s="1"/>
    </row>
    <row r="367" spans="1:9">
      <c r="A367" s="1"/>
      <c r="B367" s="1"/>
      <c r="C367" s="1"/>
      <c r="D367" s="1"/>
      <c r="E367" s="1"/>
      <c r="F367" s="1"/>
      <c r="G367" s="1"/>
      <c r="H367" s="1"/>
      <c r="I367" s="1"/>
    </row>
    <row r="368" spans="1:9">
      <c r="A368" s="1"/>
      <c r="B368" s="1"/>
      <c r="C368" s="1"/>
      <c r="D368" s="1"/>
      <c r="E368" s="1"/>
      <c r="F368" s="1"/>
      <c r="G368" s="1"/>
      <c r="H368" s="1"/>
      <c r="I368" s="1"/>
    </row>
    <row r="369" spans="1:9">
      <c r="A369" s="1"/>
      <c r="B369" s="1"/>
      <c r="C369" s="1"/>
      <c r="D369" s="1"/>
      <c r="E369" s="1"/>
      <c r="F369" s="1"/>
      <c r="G369" s="1"/>
      <c r="H369" s="1"/>
      <c r="I369" s="1"/>
    </row>
    <row r="370" spans="1:9">
      <c r="A370" s="1"/>
      <c r="B370" s="1"/>
      <c r="C370" s="1"/>
      <c r="D370" s="1"/>
      <c r="E370" s="1"/>
      <c r="F370" s="1"/>
      <c r="G370" s="1"/>
      <c r="H370" s="1"/>
      <c r="I370" s="1"/>
    </row>
    <row r="371" spans="1:9">
      <c r="A371" s="1"/>
      <c r="B371" s="1"/>
      <c r="C371" s="1"/>
      <c r="D371" s="1"/>
      <c r="E371" s="1"/>
      <c r="F371" s="1"/>
      <c r="G371" s="1"/>
      <c r="H371" s="1"/>
      <c r="I371" s="1"/>
    </row>
    <row r="372" spans="1:9">
      <c r="A372" s="1"/>
      <c r="B372" s="1"/>
      <c r="C372" s="1"/>
      <c r="D372" s="1"/>
      <c r="E372" s="1"/>
      <c r="F372" s="1"/>
      <c r="G372" s="1"/>
      <c r="H372" s="1"/>
      <c r="I372" s="1"/>
    </row>
    <row r="373" spans="1:9">
      <c r="A373" s="1"/>
      <c r="B373" s="1"/>
      <c r="C373" s="1"/>
      <c r="D373" s="1"/>
      <c r="E373" s="1"/>
      <c r="F373" s="1"/>
      <c r="G373" s="1"/>
      <c r="H373" s="1"/>
      <c r="I373" s="1"/>
    </row>
    <row r="374" spans="1:9">
      <c r="A374" s="1"/>
      <c r="B374" s="1"/>
      <c r="C374" s="1"/>
      <c r="D374" s="1"/>
      <c r="E374" s="1"/>
      <c r="F374" s="1"/>
      <c r="G374" s="1"/>
      <c r="H374" s="1"/>
      <c r="I374" s="1"/>
    </row>
    <row r="375" spans="1:9">
      <c r="A375" s="1"/>
      <c r="B375" s="1"/>
      <c r="C375" s="1"/>
      <c r="D375" s="1"/>
      <c r="E375" s="1"/>
      <c r="F375" s="1"/>
      <c r="G375" s="1"/>
      <c r="H375" s="1"/>
      <c r="I375" s="1"/>
    </row>
    <row r="376" spans="1:9">
      <c r="A376" s="1"/>
      <c r="B376" s="1"/>
      <c r="C376" s="1"/>
      <c r="D376" s="1"/>
      <c r="E376" s="1"/>
      <c r="F376" s="1"/>
      <c r="G376" s="1"/>
      <c r="H376" s="1"/>
      <c r="I376" s="1"/>
    </row>
    <row r="377" spans="1:9">
      <c r="A377" s="1"/>
      <c r="B377" s="1"/>
      <c r="C377" s="1"/>
      <c r="D377" s="1"/>
      <c r="E377" s="1"/>
      <c r="F377" s="1"/>
      <c r="G377" s="1"/>
      <c r="H377" s="1"/>
      <c r="I377" s="1"/>
    </row>
    <row r="378" spans="1:9">
      <c r="A378" s="1"/>
      <c r="B378" s="1"/>
      <c r="C378" s="1"/>
      <c r="D378" s="1"/>
      <c r="E378" s="1"/>
      <c r="F378" s="1"/>
      <c r="G378" s="1"/>
      <c r="H378" s="1"/>
      <c r="I378" s="1"/>
    </row>
    <row r="379" spans="1:9">
      <c r="A379" s="1"/>
      <c r="B379" s="1"/>
      <c r="C379" s="1"/>
      <c r="D379" s="1"/>
      <c r="E379" s="1"/>
      <c r="F379" s="1"/>
      <c r="G379" s="1"/>
      <c r="H379" s="1"/>
      <c r="I379" s="1"/>
    </row>
    <row r="380" spans="1:9">
      <c r="A380" s="1"/>
      <c r="B380" s="1"/>
      <c r="C380" s="1"/>
      <c r="D380" s="1"/>
      <c r="E380" s="1"/>
      <c r="F380" s="1"/>
      <c r="G380" s="1"/>
      <c r="H380" s="1"/>
      <c r="I380" s="1"/>
    </row>
    <row r="381" spans="1:9">
      <c r="A381" s="1"/>
      <c r="B381" s="1"/>
      <c r="C381" s="1"/>
      <c r="D381" s="1"/>
      <c r="E381" s="1"/>
      <c r="F381" s="1"/>
      <c r="G381" s="1"/>
      <c r="H381" s="1"/>
      <c r="I381" s="1"/>
    </row>
    <row r="382" spans="1:9">
      <c r="A382" s="1"/>
      <c r="B382" s="1"/>
      <c r="C382" s="1"/>
      <c r="D382" s="1"/>
      <c r="E382" s="1"/>
      <c r="F382" s="1"/>
      <c r="G382" s="1"/>
      <c r="H382" s="1"/>
      <c r="I382" s="1"/>
    </row>
    <row r="383" spans="1:9">
      <c r="A383" s="1"/>
      <c r="B383" s="1"/>
      <c r="C383" s="1"/>
      <c r="D383" s="1"/>
      <c r="E383" s="1"/>
      <c r="F383" s="1"/>
      <c r="G383" s="1"/>
      <c r="H383" s="1"/>
      <c r="I383" s="1"/>
    </row>
    <row r="384" spans="1:9">
      <c r="A384" s="1"/>
      <c r="B384" s="1"/>
      <c r="C384" s="1"/>
      <c r="D384" s="1"/>
      <c r="E384" s="1"/>
      <c r="F384" s="1"/>
      <c r="G384" s="1"/>
      <c r="H384" s="1"/>
      <c r="I384" s="1"/>
    </row>
    <row r="385" spans="1:9">
      <c r="A385" s="1"/>
      <c r="B385" s="1"/>
      <c r="C385" s="1"/>
      <c r="D385" s="1"/>
      <c r="E385" s="1"/>
      <c r="F385" s="1"/>
      <c r="G385" s="1"/>
      <c r="H385" s="1"/>
      <c r="I385" s="1"/>
    </row>
    <row r="386" spans="1:9">
      <c r="A386" s="1"/>
      <c r="B386" s="1"/>
      <c r="C386" s="1"/>
      <c r="D386" s="1"/>
      <c r="E386" s="1"/>
      <c r="F386" s="1"/>
      <c r="G386" s="1"/>
      <c r="H386" s="1"/>
      <c r="I386" s="1"/>
    </row>
    <row r="387" spans="1:9">
      <c r="A387" s="1"/>
      <c r="B387" s="1"/>
      <c r="C387" s="1"/>
      <c r="D387" s="1"/>
      <c r="E387" s="1"/>
      <c r="F387" s="1"/>
      <c r="G387" s="1"/>
      <c r="H387" s="1"/>
      <c r="I387" s="1"/>
    </row>
    <row r="388" spans="1:9">
      <c r="A388" s="1"/>
      <c r="B388" s="1"/>
      <c r="C388" s="1"/>
      <c r="D388" s="1"/>
      <c r="E388" s="1"/>
      <c r="F388" s="1"/>
      <c r="G388" s="1"/>
      <c r="H388" s="1"/>
      <c r="I388" s="1"/>
    </row>
    <row r="389" spans="1:9">
      <c r="A389" s="1"/>
      <c r="B389" s="1"/>
      <c r="C389" s="1"/>
      <c r="D389" s="1"/>
      <c r="E389" s="1"/>
      <c r="F389" s="1"/>
      <c r="G389" s="1"/>
      <c r="H389" s="1"/>
      <c r="I389" s="1"/>
    </row>
    <row r="390" spans="1:9">
      <c r="A390" s="1"/>
      <c r="B390" s="1"/>
      <c r="C390" s="1"/>
      <c r="D390" s="1"/>
      <c r="E390" s="1"/>
      <c r="F390" s="1"/>
      <c r="G390" s="1"/>
      <c r="H390" s="1"/>
      <c r="I390" s="1"/>
    </row>
    <row r="391" spans="1:9">
      <c r="A391" s="1"/>
      <c r="B391" s="1"/>
      <c r="C391" s="1"/>
      <c r="D391" s="1"/>
      <c r="E391" s="1"/>
      <c r="F391" s="1"/>
      <c r="G391" s="1"/>
      <c r="H391" s="1"/>
      <c r="I391" s="1"/>
    </row>
    <row r="392" spans="1:9">
      <c r="A392" s="1"/>
      <c r="B392" s="1"/>
      <c r="C392" s="1"/>
      <c r="D392" s="1"/>
      <c r="E392" s="1"/>
      <c r="F392" s="1"/>
      <c r="G392" s="1"/>
      <c r="H392" s="1"/>
      <c r="I392" s="1"/>
    </row>
    <row r="393" spans="1:9">
      <c r="A393" s="1"/>
      <c r="B393" s="1"/>
      <c r="C393" s="1"/>
      <c r="D393" s="1"/>
      <c r="E393" s="1"/>
      <c r="F393" s="1"/>
      <c r="G393" s="1"/>
      <c r="H393" s="1"/>
      <c r="I393" s="1"/>
    </row>
    <row r="394" spans="1:9">
      <c r="A394" s="1"/>
      <c r="B394" s="1"/>
      <c r="C394" s="1"/>
      <c r="D394" s="1"/>
      <c r="E394" s="1"/>
      <c r="F394" s="1"/>
      <c r="G394" s="1"/>
      <c r="H394" s="1"/>
      <c r="I394" s="1"/>
    </row>
    <row r="395" spans="1:9">
      <c r="A395" s="1"/>
      <c r="B395" s="1"/>
      <c r="C395" s="1"/>
      <c r="D395" s="1"/>
      <c r="E395" s="1"/>
      <c r="F395" s="1"/>
      <c r="G395" s="1"/>
      <c r="H395" s="1"/>
      <c r="I395" s="1"/>
    </row>
    <row r="396" spans="1:9">
      <c r="A396" s="1"/>
      <c r="B396" s="1"/>
      <c r="C396" s="1"/>
      <c r="D396" s="1"/>
      <c r="E396" s="1"/>
      <c r="F396" s="1"/>
      <c r="G396" s="1"/>
      <c r="H396" s="1"/>
      <c r="I396" s="1"/>
    </row>
    <row r="397" spans="1:9">
      <c r="A397" s="1"/>
      <c r="B397" s="1"/>
      <c r="C397" s="1"/>
      <c r="D397" s="1"/>
      <c r="E397" s="1"/>
      <c r="F397" s="1"/>
      <c r="G397" s="1"/>
      <c r="H397" s="1"/>
      <c r="I397" s="1"/>
    </row>
    <row r="398" spans="1:9">
      <c r="A398" s="1"/>
      <c r="B398" s="1"/>
      <c r="C398" s="1"/>
      <c r="D398" s="1"/>
      <c r="E398" s="1"/>
      <c r="F398" s="1"/>
      <c r="G398" s="1"/>
      <c r="H398" s="1"/>
      <c r="I398" s="1"/>
    </row>
    <row r="399" spans="1:9">
      <c r="A399" s="1"/>
      <c r="B399" s="1"/>
      <c r="C399" s="1"/>
      <c r="D399" s="1"/>
      <c r="E399" s="1"/>
      <c r="F399" s="1"/>
      <c r="G399" s="1"/>
      <c r="H399" s="1"/>
      <c r="I399" s="1"/>
    </row>
    <row r="400" spans="1:9">
      <c r="A400" s="1"/>
      <c r="B400" s="1"/>
      <c r="C400" s="1"/>
      <c r="D400" s="1"/>
      <c r="E400" s="1"/>
      <c r="F400" s="1"/>
      <c r="G400" s="1"/>
      <c r="H400" s="1"/>
      <c r="I400" s="1"/>
    </row>
    <row r="401" spans="1:9">
      <c r="A401" s="1"/>
      <c r="B401" s="1"/>
      <c r="C401" s="1"/>
      <c r="D401" s="1"/>
      <c r="E401" s="1"/>
      <c r="F401" s="1"/>
      <c r="G401" s="1"/>
      <c r="H401" s="1"/>
      <c r="I401" s="1"/>
    </row>
    <row r="402" spans="1:9">
      <c r="A402" s="1"/>
      <c r="B402" s="1"/>
      <c r="C402" s="1"/>
      <c r="D402" s="1"/>
      <c r="E402" s="1"/>
      <c r="F402" s="1"/>
      <c r="G402" s="1"/>
      <c r="H402" s="1"/>
      <c r="I402" s="1"/>
    </row>
    <row r="403" spans="1:9">
      <c r="A403" s="1"/>
      <c r="B403" s="1"/>
      <c r="C403" s="1"/>
      <c r="D403" s="1"/>
      <c r="E403" s="1"/>
      <c r="F403" s="1"/>
      <c r="G403" s="1"/>
      <c r="H403" s="1"/>
      <c r="I403" s="1"/>
    </row>
    <row r="404" spans="1:9">
      <c r="A404" s="1"/>
      <c r="B404" s="1"/>
      <c r="C404" s="1"/>
      <c r="D404" s="1"/>
      <c r="E404" s="1"/>
      <c r="F404" s="1"/>
      <c r="G404" s="1"/>
      <c r="H404" s="1"/>
      <c r="I404" s="1"/>
    </row>
    <row r="405" spans="1:9">
      <c r="A405" s="1"/>
      <c r="B405" s="1"/>
      <c r="C405" s="1"/>
      <c r="D405" s="1"/>
      <c r="E405" s="1"/>
      <c r="F405" s="1"/>
      <c r="G405" s="1"/>
      <c r="H405" s="1"/>
      <c r="I405" s="1"/>
    </row>
    <row r="406" spans="1:9">
      <c r="A406" s="1"/>
      <c r="B406" s="1"/>
      <c r="C406" s="1"/>
      <c r="D406" s="1"/>
      <c r="E406" s="1"/>
      <c r="F406" s="1"/>
      <c r="G406" s="1"/>
      <c r="H406" s="1"/>
      <c r="I406" s="1"/>
    </row>
    <row r="407" spans="1:9">
      <c r="A407" s="1"/>
      <c r="B407" s="1"/>
      <c r="C407" s="1"/>
      <c r="D407" s="1"/>
      <c r="E407" s="1"/>
      <c r="F407" s="1"/>
      <c r="G407" s="1"/>
      <c r="H407" s="1"/>
      <c r="I407" s="1"/>
    </row>
    <row r="408" spans="1:9">
      <c r="A408" s="1"/>
      <c r="B408" s="1"/>
      <c r="C408" s="1"/>
      <c r="D408" s="1"/>
      <c r="E408" s="1"/>
      <c r="F408" s="1"/>
      <c r="G408" s="1"/>
      <c r="H408" s="1"/>
      <c r="I408" s="1"/>
    </row>
    <row r="409" spans="1:9">
      <c r="A409" s="1"/>
      <c r="B409" s="1"/>
      <c r="C409" s="1"/>
      <c r="D409" s="1"/>
      <c r="E409" s="1"/>
      <c r="F409" s="1"/>
      <c r="G409" s="1"/>
      <c r="H409" s="1"/>
      <c r="I409" s="1"/>
    </row>
    <row r="410" spans="1:9">
      <c r="A410" s="1"/>
      <c r="B410" s="1"/>
      <c r="C410" s="1"/>
      <c r="D410" s="1"/>
      <c r="E410" s="1"/>
      <c r="F410" s="1"/>
      <c r="G410" s="1"/>
      <c r="H410" s="1"/>
      <c r="I410" s="1"/>
    </row>
    <row r="411" spans="1:9">
      <c r="A411" s="1"/>
      <c r="B411" s="1"/>
      <c r="C411" s="1"/>
      <c r="D411" s="1"/>
      <c r="E411" s="1"/>
      <c r="F411" s="1"/>
      <c r="G411" s="1"/>
      <c r="H411" s="1"/>
      <c r="I411" s="1"/>
    </row>
    <row r="412" spans="1:9">
      <c r="A412" s="1"/>
      <c r="B412" s="1"/>
      <c r="C412" s="1"/>
      <c r="D412" s="1"/>
      <c r="E412" s="1"/>
      <c r="F412" s="1"/>
      <c r="G412" s="1"/>
      <c r="H412" s="1"/>
      <c r="I412" s="1"/>
    </row>
  </sheetData>
  <mergeCells count="267">
    <mergeCell ref="A8:I13"/>
    <mergeCell ref="A1:I1"/>
    <mergeCell ref="A2:I2"/>
    <mergeCell ref="A3:I3"/>
    <mergeCell ref="A4:I5"/>
    <mergeCell ref="A7:I7"/>
    <mergeCell ref="B26:H26"/>
    <mergeCell ref="A15:A16"/>
    <mergeCell ref="B15:B16"/>
    <mergeCell ref="C15:C16"/>
    <mergeCell ref="D15:F15"/>
    <mergeCell ref="G15:G16"/>
    <mergeCell ref="H15:I16"/>
    <mergeCell ref="A17:H17"/>
    <mergeCell ref="A18:H18"/>
    <mergeCell ref="B19:H19"/>
    <mergeCell ref="A20:A23"/>
    <mergeCell ref="B24:H24"/>
    <mergeCell ref="D39:D40"/>
    <mergeCell ref="E39:E40"/>
    <mergeCell ref="F39:F40"/>
    <mergeCell ref="G39:G40"/>
    <mergeCell ref="H39:H40"/>
    <mergeCell ref="A27:A32"/>
    <mergeCell ref="B33:H33"/>
    <mergeCell ref="A34:A35"/>
    <mergeCell ref="B37:H37"/>
    <mergeCell ref="A38:A44"/>
    <mergeCell ref="B39:B40"/>
    <mergeCell ref="C39:C40"/>
    <mergeCell ref="B50:H50"/>
    <mergeCell ref="A51:A55"/>
    <mergeCell ref="B56:H56"/>
    <mergeCell ref="B58:H58"/>
    <mergeCell ref="A47:A48"/>
    <mergeCell ref="B47:B48"/>
    <mergeCell ref="C47:C48"/>
    <mergeCell ref="D47:F47"/>
    <mergeCell ref="G47:G48"/>
    <mergeCell ref="H47:I48"/>
    <mergeCell ref="A49:H49"/>
    <mergeCell ref="B81:H81"/>
    <mergeCell ref="A82:A86"/>
    <mergeCell ref="B87:H87"/>
    <mergeCell ref="B89:H89"/>
    <mergeCell ref="A80:H80"/>
    <mergeCell ref="A59:A65"/>
    <mergeCell ref="B66:H66"/>
    <mergeCell ref="A67:A69"/>
    <mergeCell ref="B70:H70"/>
    <mergeCell ref="A71:A76"/>
    <mergeCell ref="B71:B73"/>
    <mergeCell ref="C71:C73"/>
    <mergeCell ref="D71:D73"/>
    <mergeCell ref="E71:E73"/>
    <mergeCell ref="F71:F73"/>
    <mergeCell ref="G71:G73"/>
    <mergeCell ref="H71:H73"/>
    <mergeCell ref="A78:A79"/>
    <mergeCell ref="B78:B79"/>
    <mergeCell ref="C78:C79"/>
    <mergeCell ref="D78:F78"/>
    <mergeCell ref="G78:G79"/>
    <mergeCell ref="H78:I79"/>
    <mergeCell ref="A90:A95"/>
    <mergeCell ref="B96:H96"/>
    <mergeCell ref="A97:A98"/>
    <mergeCell ref="B100:H100"/>
    <mergeCell ref="A101:A107"/>
    <mergeCell ref="B101:B103"/>
    <mergeCell ref="C101:C103"/>
    <mergeCell ref="D101:D103"/>
    <mergeCell ref="E101:E103"/>
    <mergeCell ref="F101:F103"/>
    <mergeCell ref="G101:G103"/>
    <mergeCell ref="H101:H103"/>
    <mergeCell ref="B113:H113"/>
    <mergeCell ref="A114:A118"/>
    <mergeCell ref="B119:H119"/>
    <mergeCell ref="B121:H121"/>
    <mergeCell ref="A110:A111"/>
    <mergeCell ref="B110:B111"/>
    <mergeCell ref="C110:C111"/>
    <mergeCell ref="D110:F110"/>
    <mergeCell ref="G110:G111"/>
    <mergeCell ref="H110:I111"/>
    <mergeCell ref="A112:H112"/>
    <mergeCell ref="F123:F124"/>
    <mergeCell ref="G123:G124"/>
    <mergeCell ref="H123:H124"/>
    <mergeCell ref="B129:H129"/>
    <mergeCell ref="A130:A131"/>
    <mergeCell ref="A122:A128"/>
    <mergeCell ref="B123:B124"/>
    <mergeCell ref="C123:C124"/>
    <mergeCell ref="D123:D124"/>
    <mergeCell ref="E123:E124"/>
    <mergeCell ref="F134:F136"/>
    <mergeCell ref="G134:G136"/>
    <mergeCell ref="H134:H136"/>
    <mergeCell ref="B145:H145"/>
    <mergeCell ref="A142:A143"/>
    <mergeCell ref="B142:B143"/>
    <mergeCell ref="C142:C143"/>
    <mergeCell ref="D142:F142"/>
    <mergeCell ref="G142:G143"/>
    <mergeCell ref="H142:I143"/>
    <mergeCell ref="A144:H144"/>
    <mergeCell ref="A134:A139"/>
    <mergeCell ref="B134:B136"/>
    <mergeCell ref="C134:C136"/>
    <mergeCell ref="D134:D136"/>
    <mergeCell ref="E134:E136"/>
    <mergeCell ref="A146:A150"/>
    <mergeCell ref="B151:H151"/>
    <mergeCell ref="B153:H153"/>
    <mergeCell ref="A154:A160"/>
    <mergeCell ref="B155:B156"/>
    <mergeCell ref="C155:C156"/>
    <mergeCell ref="D155:D156"/>
    <mergeCell ref="E155:E156"/>
    <mergeCell ref="F155:F156"/>
    <mergeCell ref="G155:G156"/>
    <mergeCell ref="H155:H156"/>
    <mergeCell ref="B161:H161"/>
    <mergeCell ref="A162:A163"/>
    <mergeCell ref="B165:H165"/>
    <mergeCell ref="A166:A174"/>
    <mergeCell ref="B166:B168"/>
    <mergeCell ref="C166:C168"/>
    <mergeCell ref="D166:D168"/>
    <mergeCell ref="E166:E168"/>
    <mergeCell ref="F166:F168"/>
    <mergeCell ref="G166:G168"/>
    <mergeCell ref="H166:H168"/>
    <mergeCell ref="B187:H187"/>
    <mergeCell ref="A188:A193"/>
    <mergeCell ref="B194:H194"/>
    <mergeCell ref="A195:A196"/>
    <mergeCell ref="B198:H198"/>
    <mergeCell ref="B180:H180"/>
    <mergeCell ref="A181:A184"/>
    <mergeCell ref="B185:H185"/>
    <mergeCell ref="A177:A178"/>
    <mergeCell ref="B177:B178"/>
    <mergeCell ref="C177:C178"/>
    <mergeCell ref="D177:F177"/>
    <mergeCell ref="G177:G178"/>
    <mergeCell ref="H177:I178"/>
    <mergeCell ref="A179:H179"/>
    <mergeCell ref="B218:H218"/>
    <mergeCell ref="A219:A225"/>
    <mergeCell ref="B226:H226"/>
    <mergeCell ref="A227:A229"/>
    <mergeCell ref="B230:H230"/>
    <mergeCell ref="A199:A204"/>
    <mergeCell ref="B210:H210"/>
    <mergeCell ref="A211:A215"/>
    <mergeCell ref="B216:H216"/>
    <mergeCell ref="A207:A208"/>
    <mergeCell ref="B207:B208"/>
    <mergeCell ref="C207:C208"/>
    <mergeCell ref="D207:F207"/>
    <mergeCell ref="G207:G208"/>
    <mergeCell ref="H207:I208"/>
    <mergeCell ref="A209:H209"/>
    <mergeCell ref="A243:A247"/>
    <mergeCell ref="B248:H248"/>
    <mergeCell ref="B250:H250"/>
    <mergeCell ref="A251:A256"/>
    <mergeCell ref="B257:H257"/>
    <mergeCell ref="F231:F233"/>
    <mergeCell ref="G231:G233"/>
    <mergeCell ref="H231:H233"/>
    <mergeCell ref="B242:H242"/>
    <mergeCell ref="A239:A240"/>
    <mergeCell ref="B239:B240"/>
    <mergeCell ref="C239:C240"/>
    <mergeCell ref="D239:F239"/>
    <mergeCell ref="G239:G240"/>
    <mergeCell ref="H239:I240"/>
    <mergeCell ref="A241:H241"/>
    <mergeCell ref="A231:A236"/>
    <mergeCell ref="B231:B233"/>
    <mergeCell ref="C231:C233"/>
    <mergeCell ref="D231:D233"/>
    <mergeCell ref="E231:E233"/>
    <mergeCell ref="A273:A274"/>
    <mergeCell ref="B273:B274"/>
    <mergeCell ref="C273:C274"/>
    <mergeCell ref="D273:F273"/>
    <mergeCell ref="G273:G274"/>
    <mergeCell ref="H273:I274"/>
    <mergeCell ref="A275:H275"/>
    <mergeCell ref="A258:A259"/>
    <mergeCell ref="B261:H261"/>
    <mergeCell ref="B262:B264"/>
    <mergeCell ref="C262:C264"/>
    <mergeCell ref="D262:D264"/>
    <mergeCell ref="E262:E264"/>
    <mergeCell ref="F262:F264"/>
    <mergeCell ref="G262:G264"/>
    <mergeCell ref="H262:H264"/>
    <mergeCell ref="A293:A294"/>
    <mergeCell ref="A285:A291"/>
    <mergeCell ref="B286:B287"/>
    <mergeCell ref="C286:C287"/>
    <mergeCell ref="D286:D287"/>
    <mergeCell ref="E286:E287"/>
    <mergeCell ref="B276:H276"/>
    <mergeCell ref="A277:A281"/>
    <mergeCell ref="B282:H282"/>
    <mergeCell ref="B284:H284"/>
    <mergeCell ref="A329:A337"/>
    <mergeCell ref="B329:B331"/>
    <mergeCell ref="C329:C331"/>
    <mergeCell ref="D329:D331"/>
    <mergeCell ref="E329:E331"/>
    <mergeCell ref="F329:F331"/>
    <mergeCell ref="G329:G331"/>
    <mergeCell ref="H329:H331"/>
    <mergeCell ref="F318:F319"/>
    <mergeCell ref="G318:G319"/>
    <mergeCell ref="H318:H319"/>
    <mergeCell ref="B324:H324"/>
    <mergeCell ref="A325:A326"/>
    <mergeCell ref="A317:A323"/>
    <mergeCell ref="B318:B319"/>
    <mergeCell ref="C318:C319"/>
    <mergeCell ref="D318:D319"/>
    <mergeCell ref="E318:E319"/>
    <mergeCell ref="B328:H328"/>
    <mergeCell ref="B308:H308"/>
    <mergeCell ref="A309:A313"/>
    <mergeCell ref="B314:H314"/>
    <mergeCell ref="B316:H316"/>
    <mergeCell ref="A305:A306"/>
    <mergeCell ref="B305:B306"/>
    <mergeCell ref="C305:C306"/>
    <mergeCell ref="D305:F305"/>
    <mergeCell ref="G305:G306"/>
    <mergeCell ref="H305:I306"/>
    <mergeCell ref="A307:H307"/>
    <mergeCell ref="A303:H304"/>
    <mergeCell ref="A297:A302"/>
    <mergeCell ref="B297:B299"/>
    <mergeCell ref="C297:C299"/>
    <mergeCell ref="A45:H46"/>
    <mergeCell ref="A77:H77"/>
    <mergeCell ref="A108:H109"/>
    <mergeCell ref="A140:H141"/>
    <mergeCell ref="A175:H175"/>
    <mergeCell ref="A176:H176"/>
    <mergeCell ref="A205:H206"/>
    <mergeCell ref="A237:H238"/>
    <mergeCell ref="A262:A270"/>
    <mergeCell ref="A271:H272"/>
    <mergeCell ref="D297:D299"/>
    <mergeCell ref="E297:E299"/>
    <mergeCell ref="F297:F299"/>
    <mergeCell ref="G297:G299"/>
    <mergeCell ref="H297:H299"/>
    <mergeCell ref="F286:F287"/>
    <mergeCell ref="G286:G287"/>
    <mergeCell ref="H286:H287"/>
    <mergeCell ref="B292:H292"/>
    <mergeCell ref="B296:H29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2024-01-30T11:44:01Z</dcterms:modified>
</cp:coreProperties>
</file>